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codeName="ThisWorkbook" defaultThemeVersion="124226"/>
  <mc:AlternateContent xmlns:mc="http://schemas.openxmlformats.org/markup-compatibility/2006">
    <mc:Choice Requires="x15">
      <x15ac:absPath xmlns:x15ac="http://schemas.microsoft.com/office/spreadsheetml/2010/11/ac" url="C:\Users\sayinu\Desktop\Sayıştay2019\ITUDonerSermaye\Talepler\RiskDegerlendirme\Duzenlenmisler\"/>
    </mc:Choice>
  </mc:AlternateContent>
  <xr:revisionPtr revIDLastSave="0" documentId="13_ncr:1_{0A9F8E19-9739-4BE9-8FB0-C1852A10B5C3}" xr6:coauthVersionLast="36" xr6:coauthVersionMax="36" xr10:uidLastSave="{00000000-0000-0000-0000-000000000000}"/>
  <bookViews>
    <workbookView xWindow="0" yWindow="0" windowWidth="11460" windowHeight="6600" tabRatio="777" activeTab="2" xr2:uid="{00000000-000D-0000-FFFF-FFFF00000000}"/>
  </bookViews>
  <sheets>
    <sheet name="Doküman Hakkında" sheetId="60" r:id="rId1"/>
    <sheet name="Tanımlamalar" sheetId="59" r:id="rId2"/>
    <sheet name="Risk Değerlendirme Bireysel" sheetId="58" r:id="rId3"/>
    <sheet name="Risk Değerlendirme Konsolide" sheetId="56" r:id="rId4"/>
    <sheet name="Katılımcı Değerlendirmeleri" sheetId="57" r:id="rId5"/>
  </sheets>
  <definedNames>
    <definedName name="_xlnm._FilterDatabase" localSheetId="2" hidden="1">'Risk Değerlendirme Bireysel'!$A$3:$P$3</definedName>
    <definedName name="_xlnm._FilterDatabase" localSheetId="3" hidden="1">'Risk Değerlendirme Konsolide'!$A$3:$P$3</definedName>
    <definedName name="_xlnm.Print_Area" localSheetId="2">'Risk Değerlendirme Bireysel'!$A$1:$P$17</definedName>
    <definedName name="_xlnm.Print_Area" localSheetId="3">'Risk Değerlendirme Konsolide'!$A$1:$P$17</definedName>
    <definedName name="_xlnm.Print_Titles" localSheetId="2">'Risk Değerlendirme Bireysel'!$1:$3</definedName>
    <definedName name="_xlnm.Print_Titles" localSheetId="3">'Risk Değerlendirme Konsolide'!$1:$3</definedName>
  </definedNames>
  <calcPr calcId="191029"/>
</workbook>
</file>

<file path=xl/calcChain.xml><?xml version="1.0" encoding="utf-8"?>
<calcChain xmlns="http://schemas.openxmlformats.org/spreadsheetml/2006/main">
  <c r="N7" i="58" l="1"/>
  <c r="N6" i="58" l="1"/>
  <c r="N5" i="58"/>
  <c r="N4" i="58"/>
  <c r="J5" i="58"/>
  <c r="J6" i="58"/>
  <c r="J7" i="58"/>
  <c r="J4" i="58"/>
  <c r="AU68" i="57" l="1"/>
  <c r="AU67" i="57"/>
  <c r="AU66" i="57"/>
  <c r="AU65" i="57"/>
  <c r="AU64" i="57"/>
  <c r="AU63" i="57"/>
  <c r="AU62" i="57"/>
  <c r="AU61" i="57"/>
  <c r="AU60" i="57"/>
  <c r="AU59" i="57"/>
  <c r="AU58" i="57"/>
  <c r="AU57" i="57"/>
  <c r="AU56" i="57"/>
  <c r="AU55" i="57"/>
  <c r="AU54" i="57"/>
  <c r="AU53" i="57"/>
  <c r="AU52" i="57"/>
  <c r="AU51" i="57"/>
  <c r="AU50" i="57"/>
  <c r="AU49" i="57"/>
  <c r="AU48" i="57"/>
  <c r="AU47" i="57"/>
  <c r="AU46" i="57"/>
  <c r="AU45" i="57"/>
  <c r="AU44" i="57"/>
  <c r="AU43" i="57"/>
  <c r="AU42" i="57"/>
  <c r="AU41" i="57"/>
  <c r="AU40" i="57"/>
  <c r="AU39" i="57"/>
  <c r="AU34" i="57"/>
  <c r="AU33" i="57"/>
  <c r="AU32" i="57"/>
  <c r="AU31" i="57"/>
  <c r="AU30" i="57"/>
  <c r="AU29" i="57"/>
  <c r="AU28" i="57"/>
  <c r="AU27" i="57"/>
  <c r="AU26" i="57"/>
  <c r="AU25" i="57"/>
  <c r="AU24" i="57"/>
  <c r="AU23" i="57"/>
  <c r="AU22" i="57"/>
  <c r="AU21" i="57"/>
  <c r="AU20" i="57"/>
  <c r="AU19" i="57"/>
  <c r="AU18" i="57"/>
  <c r="AU17" i="57"/>
  <c r="AU16" i="57"/>
  <c r="AU15" i="57"/>
  <c r="AU14" i="57"/>
  <c r="AU13" i="57"/>
  <c r="AU12" i="57"/>
  <c r="AU11" i="57"/>
  <c r="AU10" i="57"/>
  <c r="AU9" i="57"/>
  <c r="AU8" i="57"/>
  <c r="AU7" i="57"/>
  <c r="AU6" i="57"/>
  <c r="AU5" i="57"/>
  <c r="AT68" i="57"/>
  <c r="AT67" i="57"/>
  <c r="AT66" i="57"/>
  <c r="AT65" i="57"/>
  <c r="AT64" i="57"/>
  <c r="AT63" i="57"/>
  <c r="AT62" i="57"/>
  <c r="AT61" i="57"/>
  <c r="AT60" i="57"/>
  <c r="AT59" i="57"/>
  <c r="AT58" i="57"/>
  <c r="AT57" i="57"/>
  <c r="AT56" i="57"/>
  <c r="AT55" i="57"/>
  <c r="AT54" i="57"/>
  <c r="AT53" i="57"/>
  <c r="AT52" i="57"/>
  <c r="AT51" i="57"/>
  <c r="AT50" i="57"/>
  <c r="AT49" i="57"/>
  <c r="AT48" i="57"/>
  <c r="AT47" i="57"/>
  <c r="AT46" i="57"/>
  <c r="AT45" i="57"/>
  <c r="AT44" i="57"/>
  <c r="AT43" i="57"/>
  <c r="AT42" i="57"/>
  <c r="AT41" i="57"/>
  <c r="AT40" i="57"/>
  <c r="AT39" i="57"/>
  <c r="M5" i="56" l="1"/>
  <c r="M6" i="56"/>
  <c r="M7" i="56"/>
  <c r="M8" i="56"/>
  <c r="M9" i="56"/>
  <c r="M10" i="56"/>
  <c r="M11" i="56"/>
  <c r="M12" i="56"/>
  <c r="M13" i="56"/>
  <c r="M14" i="56"/>
  <c r="M15" i="56"/>
  <c r="M16" i="56"/>
  <c r="M17" i="56"/>
  <c r="M18" i="56"/>
  <c r="M19" i="56"/>
  <c r="M20" i="56"/>
  <c r="M21" i="56"/>
  <c r="M22" i="56"/>
  <c r="M23" i="56"/>
  <c r="M24" i="56"/>
  <c r="M25" i="56"/>
  <c r="M26" i="56"/>
  <c r="M27" i="56"/>
  <c r="M28" i="56"/>
  <c r="M29" i="56"/>
  <c r="M30" i="56"/>
  <c r="M31" i="56"/>
  <c r="M32" i="56"/>
  <c r="M33" i="56"/>
  <c r="M4" i="56"/>
  <c r="AX68" i="57" l="1"/>
  <c r="AW68" i="57"/>
  <c r="AV68" i="57"/>
  <c r="AY68" i="57" s="1"/>
  <c r="AZ68" i="57" s="1"/>
  <c r="I33" i="56" s="1"/>
  <c r="AX67" i="57"/>
  <c r="AW67" i="57"/>
  <c r="AY67" i="57" s="1"/>
  <c r="AZ67" i="57" s="1"/>
  <c r="I32" i="56" s="1"/>
  <c r="AV67" i="57"/>
  <c r="AX66" i="57"/>
  <c r="AW66" i="57"/>
  <c r="AV66" i="57"/>
  <c r="AY66" i="57" s="1"/>
  <c r="AZ66" i="57" s="1"/>
  <c r="I31" i="56" s="1"/>
  <c r="AX65" i="57"/>
  <c r="AW65" i="57"/>
  <c r="AV65" i="57"/>
  <c r="AY65" i="57" s="1"/>
  <c r="AZ65" i="57" s="1"/>
  <c r="I30" i="56" s="1"/>
  <c r="AX64" i="57"/>
  <c r="AW64" i="57"/>
  <c r="AY64" i="57" s="1"/>
  <c r="AZ64" i="57" s="1"/>
  <c r="I29" i="56" s="1"/>
  <c r="AV64" i="57"/>
  <c r="AX63" i="57"/>
  <c r="AW63" i="57"/>
  <c r="AV63" i="57"/>
  <c r="AY63" i="57" s="1"/>
  <c r="AZ63" i="57" s="1"/>
  <c r="I28" i="56" s="1"/>
  <c r="AY62" i="57"/>
  <c r="AZ62" i="57" s="1"/>
  <c r="I27" i="56" s="1"/>
  <c r="AX62" i="57"/>
  <c r="AW62" i="57"/>
  <c r="AV62" i="57"/>
  <c r="AX61" i="57"/>
  <c r="AW61" i="57"/>
  <c r="AV61" i="57"/>
  <c r="AY61" i="57" s="1"/>
  <c r="AZ61" i="57" s="1"/>
  <c r="I26" i="56" s="1"/>
  <c r="AX60" i="57"/>
  <c r="AW60" i="57"/>
  <c r="AV60" i="57"/>
  <c r="AY60" i="57" s="1"/>
  <c r="AZ60" i="57" s="1"/>
  <c r="I25" i="56" s="1"/>
  <c r="AY59" i="57"/>
  <c r="AZ59" i="57" s="1"/>
  <c r="I24" i="56" s="1"/>
  <c r="AX59" i="57"/>
  <c r="AW59" i="57"/>
  <c r="AV59" i="57"/>
  <c r="AX58" i="57"/>
  <c r="AW58" i="57"/>
  <c r="AV58" i="57"/>
  <c r="AY58" i="57" s="1"/>
  <c r="AZ58" i="57" s="1"/>
  <c r="I23" i="56" s="1"/>
  <c r="AX57" i="57"/>
  <c r="AW57" i="57"/>
  <c r="AV57" i="57"/>
  <c r="AY57" i="57" s="1"/>
  <c r="AZ57" i="57" s="1"/>
  <c r="I22" i="56" s="1"/>
  <c r="AY56" i="57"/>
  <c r="AZ56" i="57" s="1"/>
  <c r="I21" i="56" s="1"/>
  <c r="AX56" i="57"/>
  <c r="AW56" i="57"/>
  <c r="AV56" i="57"/>
  <c r="AX55" i="57"/>
  <c r="AW55" i="57"/>
  <c r="AV55" i="57"/>
  <c r="AY55" i="57" s="1"/>
  <c r="AZ55" i="57" s="1"/>
  <c r="I20" i="56" s="1"/>
  <c r="AX54" i="57"/>
  <c r="AW54" i="57"/>
  <c r="AV54" i="57"/>
  <c r="AY54" i="57" s="1"/>
  <c r="AZ54" i="57" s="1"/>
  <c r="I19" i="56" s="1"/>
  <c r="AX53" i="57"/>
  <c r="AW53" i="57"/>
  <c r="AY53" i="57" s="1"/>
  <c r="AZ53" i="57" s="1"/>
  <c r="I18" i="56" s="1"/>
  <c r="AV53" i="57"/>
  <c r="AX52" i="57"/>
  <c r="AW52" i="57"/>
  <c r="AV52" i="57"/>
  <c r="AY52" i="57" s="1"/>
  <c r="AZ52" i="57" s="1"/>
  <c r="I17" i="56" s="1"/>
  <c r="AY51" i="57"/>
  <c r="AZ51" i="57" s="1"/>
  <c r="I16" i="56" s="1"/>
  <c r="AX51" i="57"/>
  <c r="AW51" i="57"/>
  <c r="AV51" i="57"/>
  <c r="AX50" i="57"/>
  <c r="AW50" i="57"/>
  <c r="AY50" i="57" s="1"/>
  <c r="AZ50" i="57" s="1"/>
  <c r="I15" i="56" s="1"/>
  <c r="AV50" i="57"/>
  <c r="AX49" i="57"/>
  <c r="AW49" i="57"/>
  <c r="AV49" i="57"/>
  <c r="AY49" i="57" s="1"/>
  <c r="AZ49" i="57" s="1"/>
  <c r="I14" i="56" s="1"/>
  <c r="AY48" i="57"/>
  <c r="AZ48" i="57" s="1"/>
  <c r="I13" i="56" s="1"/>
  <c r="AX48" i="57"/>
  <c r="AW48" i="57"/>
  <c r="AV48" i="57"/>
  <c r="AX47" i="57"/>
  <c r="AW47" i="57"/>
  <c r="AV47" i="57"/>
  <c r="AY47" i="57" s="1"/>
  <c r="AZ47" i="57" s="1"/>
  <c r="I12" i="56" s="1"/>
  <c r="AX46" i="57"/>
  <c r="AW46" i="57"/>
  <c r="AV46" i="57"/>
  <c r="AY46" i="57" s="1"/>
  <c r="AZ46" i="57" s="1"/>
  <c r="I11" i="56" s="1"/>
  <c r="AY45" i="57"/>
  <c r="AZ45" i="57" s="1"/>
  <c r="I10" i="56" s="1"/>
  <c r="AX45" i="57"/>
  <c r="AW45" i="57"/>
  <c r="AV45" i="57"/>
  <c r="AX44" i="57"/>
  <c r="AW44" i="57"/>
  <c r="AV44" i="57"/>
  <c r="AY44" i="57" s="1"/>
  <c r="AZ44" i="57" s="1"/>
  <c r="I9" i="56" s="1"/>
  <c r="AX43" i="57"/>
  <c r="AW43" i="57"/>
  <c r="AV43" i="57"/>
  <c r="AY43" i="57" s="1"/>
  <c r="AZ43" i="57" s="1"/>
  <c r="I8" i="56" s="1"/>
  <c r="AY42" i="57"/>
  <c r="AZ42" i="57" s="1"/>
  <c r="I7" i="56" s="1"/>
  <c r="AX42" i="57"/>
  <c r="AW42" i="57"/>
  <c r="AV42" i="57"/>
  <c r="AX41" i="57"/>
  <c r="AW41" i="57"/>
  <c r="AV41" i="57"/>
  <c r="AY41" i="57" s="1"/>
  <c r="AZ41" i="57" s="1"/>
  <c r="I6" i="56" s="1"/>
  <c r="B41" i="57"/>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AX40" i="57"/>
  <c r="AW40" i="57"/>
  <c r="AV40" i="57"/>
  <c r="AY40" i="57" s="1"/>
  <c r="AZ40" i="57" s="1"/>
  <c r="I5" i="56" s="1"/>
  <c r="B40" i="57"/>
  <c r="AX39" i="57"/>
  <c r="AW39" i="57"/>
  <c r="AY39" i="57" s="1"/>
  <c r="AZ39" i="57" s="1"/>
  <c r="I4" i="56" s="1"/>
  <c r="AV39" i="57"/>
  <c r="F38" i="57"/>
  <c r="G38" i="57" s="1"/>
  <c r="H38" i="57" s="1"/>
  <c r="I38" i="57" s="1"/>
  <c r="J38" i="57" s="1"/>
  <c r="K38" i="57" s="1"/>
  <c r="L38" i="57" s="1"/>
  <c r="M38" i="57" s="1"/>
  <c r="N38" i="57" s="1"/>
  <c r="O38" i="57" s="1"/>
  <c r="P38" i="57" s="1"/>
  <c r="Q38" i="57" s="1"/>
  <c r="R38" i="57" s="1"/>
  <c r="S38" i="57" s="1"/>
  <c r="T38" i="57" s="1"/>
  <c r="U38" i="57" s="1"/>
  <c r="V38" i="57" s="1"/>
  <c r="W38" i="57" s="1"/>
  <c r="X38" i="57" s="1"/>
  <c r="Y38" i="57" s="1"/>
  <c r="Z38" i="57" s="1"/>
  <c r="AA38" i="57" s="1"/>
  <c r="AB38" i="57" s="1"/>
  <c r="AC38" i="57" s="1"/>
  <c r="AD38" i="57" s="1"/>
  <c r="AE38" i="57" s="1"/>
  <c r="AF38" i="57" s="1"/>
  <c r="AG38" i="57" s="1"/>
  <c r="AH38" i="57" s="1"/>
  <c r="AI38" i="57" s="1"/>
  <c r="AJ38" i="57" s="1"/>
  <c r="AK38" i="57" s="1"/>
  <c r="AL38" i="57" s="1"/>
  <c r="AM38" i="57" s="1"/>
  <c r="AN38" i="57" s="1"/>
  <c r="AO38" i="57" s="1"/>
  <c r="AP38" i="57" s="1"/>
  <c r="AQ38" i="57" s="1"/>
  <c r="AR38" i="57" s="1"/>
  <c r="AX34" i="57"/>
  <c r="AW34" i="57"/>
  <c r="AV34" i="57"/>
  <c r="AT34" i="57"/>
  <c r="AY34" i="57" s="1"/>
  <c r="AZ34" i="57" s="1"/>
  <c r="H33" i="56" s="1"/>
  <c r="AX33" i="57"/>
  <c r="AW33" i="57"/>
  <c r="AV33" i="57"/>
  <c r="AT33" i="57"/>
  <c r="AY33" i="57" s="1"/>
  <c r="AZ33" i="57" s="1"/>
  <c r="H32" i="56" s="1"/>
  <c r="AY32" i="57"/>
  <c r="AZ32" i="57" s="1"/>
  <c r="H31" i="56" s="1"/>
  <c r="AX32" i="57"/>
  <c r="AW32" i="57"/>
  <c r="AV32" i="57"/>
  <c r="AT32" i="57"/>
  <c r="AX31" i="57"/>
  <c r="AW31" i="57"/>
  <c r="AY31" i="57" s="1"/>
  <c r="AZ31" i="57" s="1"/>
  <c r="H30" i="56" s="1"/>
  <c r="AV31" i="57"/>
  <c r="AT31" i="57"/>
  <c r="AX30" i="57"/>
  <c r="AW30" i="57"/>
  <c r="AV30" i="57"/>
  <c r="AY30" i="57" s="1"/>
  <c r="AZ30" i="57" s="1"/>
  <c r="H29" i="56" s="1"/>
  <c r="AT30" i="57"/>
  <c r="AX29" i="57"/>
  <c r="AW29" i="57"/>
  <c r="AV29" i="57"/>
  <c r="AT29" i="57"/>
  <c r="AY29" i="57" s="1"/>
  <c r="AZ29" i="57" s="1"/>
  <c r="H28" i="56" s="1"/>
  <c r="AX28" i="57"/>
  <c r="AW28" i="57"/>
  <c r="AV28" i="57"/>
  <c r="AT28" i="57"/>
  <c r="AY28" i="57" s="1"/>
  <c r="AZ28" i="57" s="1"/>
  <c r="H27" i="56" s="1"/>
  <c r="AY27" i="57"/>
  <c r="AZ27" i="57" s="1"/>
  <c r="H26" i="56" s="1"/>
  <c r="AX27" i="57"/>
  <c r="AW27" i="57"/>
  <c r="AV27" i="57"/>
  <c r="AT27" i="57"/>
  <c r="AX26" i="57"/>
  <c r="AW26" i="57"/>
  <c r="AY26" i="57" s="1"/>
  <c r="AZ26" i="57" s="1"/>
  <c r="H25" i="56" s="1"/>
  <c r="AV26" i="57"/>
  <c r="AT26" i="57"/>
  <c r="AX25" i="57"/>
  <c r="AW25" i="57"/>
  <c r="AV25" i="57"/>
  <c r="AT25" i="57"/>
  <c r="AY25" i="57" s="1"/>
  <c r="AZ25" i="57" s="1"/>
  <c r="H24" i="56" s="1"/>
  <c r="AX24" i="57"/>
  <c r="AW24" i="57"/>
  <c r="AV24" i="57"/>
  <c r="AT24" i="57"/>
  <c r="AY24" i="57" s="1"/>
  <c r="AZ24" i="57" s="1"/>
  <c r="H23" i="56" s="1"/>
  <c r="AY23" i="57"/>
  <c r="AZ23" i="57" s="1"/>
  <c r="H22" i="56" s="1"/>
  <c r="AX23" i="57"/>
  <c r="AW23" i="57"/>
  <c r="AV23" i="57"/>
  <c r="AT23" i="57"/>
  <c r="AX22" i="57"/>
  <c r="AY22" i="57" s="1"/>
  <c r="AZ22" i="57" s="1"/>
  <c r="H21" i="56" s="1"/>
  <c r="AW22" i="57"/>
  <c r="AV22" i="57"/>
  <c r="AT22" i="57"/>
  <c r="AX21" i="57"/>
  <c r="AW21" i="57"/>
  <c r="AV21" i="57"/>
  <c r="AY21" i="57" s="1"/>
  <c r="AZ21" i="57" s="1"/>
  <c r="H20" i="56" s="1"/>
  <c r="AT21" i="57"/>
  <c r="AX20" i="57"/>
  <c r="AW20" i="57"/>
  <c r="AV20" i="57"/>
  <c r="AT20" i="57"/>
  <c r="AY20" i="57" s="1"/>
  <c r="AZ20" i="57" s="1"/>
  <c r="H19" i="56" s="1"/>
  <c r="AX19" i="57"/>
  <c r="AW19" i="57"/>
  <c r="AV19" i="57"/>
  <c r="AT19" i="57"/>
  <c r="AY19" i="57" s="1"/>
  <c r="AZ19" i="57" s="1"/>
  <c r="H18" i="56" s="1"/>
  <c r="AY18" i="57"/>
  <c r="AZ18" i="57" s="1"/>
  <c r="H17" i="56" s="1"/>
  <c r="AX18" i="57"/>
  <c r="AW18" i="57"/>
  <c r="AV18" i="57"/>
  <c r="AT18" i="57"/>
  <c r="AX17" i="57"/>
  <c r="AW17" i="57"/>
  <c r="AY17" i="57" s="1"/>
  <c r="AZ17" i="57" s="1"/>
  <c r="H16" i="56" s="1"/>
  <c r="AV17" i="57"/>
  <c r="AT17" i="57"/>
  <c r="AX16" i="57"/>
  <c r="AW16" i="57"/>
  <c r="AV16" i="57"/>
  <c r="AT16" i="57"/>
  <c r="AY16" i="57" s="1"/>
  <c r="AZ16" i="57" s="1"/>
  <c r="H15" i="56" s="1"/>
  <c r="AX15" i="57"/>
  <c r="AW15" i="57"/>
  <c r="AV15" i="57"/>
  <c r="AT15" i="57"/>
  <c r="AY15" i="57" s="1"/>
  <c r="AZ15" i="57" s="1"/>
  <c r="H14" i="56" s="1"/>
  <c r="AX14" i="57"/>
  <c r="AW14" i="57"/>
  <c r="AV14" i="57"/>
  <c r="AT14" i="57"/>
  <c r="AY14" i="57" s="1"/>
  <c r="AZ14" i="57" s="1"/>
  <c r="H13" i="56" s="1"/>
  <c r="AX13" i="57"/>
  <c r="AY13" i="57" s="1"/>
  <c r="AZ13" i="57" s="1"/>
  <c r="H12" i="56" s="1"/>
  <c r="AW13" i="57"/>
  <c r="AV13" i="57"/>
  <c r="AT13" i="57"/>
  <c r="AX12" i="57"/>
  <c r="AW12" i="57"/>
  <c r="AV12" i="57"/>
  <c r="AY12" i="57" s="1"/>
  <c r="AZ12" i="57" s="1"/>
  <c r="H11" i="56" s="1"/>
  <c r="AT12" i="57"/>
  <c r="AX11" i="57"/>
  <c r="AW11" i="57"/>
  <c r="AV11" i="57"/>
  <c r="AT11" i="57"/>
  <c r="AY11" i="57" s="1"/>
  <c r="AZ11" i="57" s="1"/>
  <c r="H10" i="56" s="1"/>
  <c r="AX10" i="57"/>
  <c r="AW10" i="57"/>
  <c r="AV10" i="57"/>
  <c r="AT10" i="57"/>
  <c r="AY10" i="57" s="1"/>
  <c r="AZ10" i="57" s="1"/>
  <c r="H9" i="56" s="1"/>
  <c r="AY9" i="57"/>
  <c r="AZ9" i="57" s="1"/>
  <c r="H8" i="56" s="1"/>
  <c r="AX9" i="57"/>
  <c r="AW9" i="57"/>
  <c r="AV9" i="57"/>
  <c r="AT9" i="57"/>
  <c r="AX8" i="57"/>
  <c r="AW8" i="57"/>
  <c r="AY8" i="57" s="1"/>
  <c r="AZ8" i="57" s="1"/>
  <c r="H7" i="56" s="1"/>
  <c r="AV8" i="57"/>
  <c r="AT8" i="57"/>
  <c r="AX7" i="57"/>
  <c r="AW7" i="57"/>
  <c r="AV7" i="57"/>
  <c r="AT7" i="57"/>
  <c r="AY7" i="57" s="1"/>
  <c r="AZ7" i="57" s="1"/>
  <c r="H6" i="56" s="1"/>
  <c r="AX6" i="57"/>
  <c r="AW6" i="57"/>
  <c r="AV6" i="57"/>
  <c r="AT6" i="57"/>
  <c r="AY6" i="57" s="1"/>
  <c r="AZ6" i="57" s="1"/>
  <c r="H5" i="56" s="1"/>
  <c r="B6" i="57"/>
  <c r="B7" i="57" s="1"/>
  <c r="B8" i="57" s="1"/>
  <c r="B9" i="57" s="1"/>
  <c r="B10" i="57" s="1"/>
  <c r="B11" i="57" s="1"/>
  <c r="B12" i="57" s="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AX5" i="57"/>
  <c r="AW5" i="57"/>
  <c r="AV5" i="57"/>
  <c r="AT5" i="57"/>
  <c r="F4" i="57"/>
  <c r="G4" i="57" s="1"/>
  <c r="H4" i="57" s="1"/>
  <c r="I4" i="57" s="1"/>
  <c r="J4" i="57" s="1"/>
  <c r="K4" i="57" s="1"/>
  <c r="L4" i="57" s="1"/>
  <c r="M4" i="57" s="1"/>
  <c r="N4" i="57" s="1"/>
  <c r="O4" i="57" s="1"/>
  <c r="P4" i="57" s="1"/>
  <c r="Q4" i="57" s="1"/>
  <c r="R4" i="57" s="1"/>
  <c r="S4" i="57" s="1"/>
  <c r="T4" i="57" s="1"/>
  <c r="U4" i="57" s="1"/>
  <c r="V4" i="57" s="1"/>
  <c r="W4" i="57" s="1"/>
  <c r="X4" i="57" s="1"/>
  <c r="Y4" i="57" s="1"/>
  <c r="Z4" i="57" s="1"/>
  <c r="AA4" i="57" s="1"/>
  <c r="AB4" i="57" s="1"/>
  <c r="AC4" i="57" s="1"/>
  <c r="AD4" i="57" s="1"/>
  <c r="AE4" i="57" s="1"/>
  <c r="AF4" i="57" s="1"/>
  <c r="AG4" i="57" s="1"/>
  <c r="AH4" i="57" s="1"/>
  <c r="AI4" i="57" s="1"/>
  <c r="AJ4" i="57" s="1"/>
  <c r="AK4" i="57" s="1"/>
  <c r="AL4" i="57" s="1"/>
  <c r="AM4" i="57" s="1"/>
  <c r="AN4" i="57" s="1"/>
  <c r="AO4" i="57" s="1"/>
  <c r="AP4" i="57" s="1"/>
  <c r="AQ4" i="57" s="1"/>
  <c r="AR4" i="57" s="1"/>
  <c r="B6" i="56"/>
  <c r="B7" i="56" s="1"/>
  <c r="B8" i="56" s="1"/>
  <c r="B9" i="56" s="1"/>
  <c r="B10" i="56" s="1"/>
  <c r="B11" i="56" s="1"/>
  <c r="B12" i="56" s="1"/>
  <c r="B13" i="56" s="1"/>
  <c r="B14" i="56" s="1"/>
  <c r="B15" i="56" s="1"/>
  <c r="B16" i="56" s="1"/>
  <c r="B17" i="56" s="1"/>
  <c r="B18" i="56" s="1"/>
  <c r="B19" i="56" s="1"/>
  <c r="B20" i="56" s="1"/>
  <c r="B21" i="56" s="1"/>
  <c r="B22" i="56" s="1"/>
  <c r="B23" i="56" s="1"/>
  <c r="B24" i="56" s="1"/>
  <c r="B25" i="56" s="1"/>
  <c r="B26" i="56" s="1"/>
  <c r="B27" i="56" s="1"/>
  <c r="B28" i="56" s="1"/>
  <c r="B29" i="56" s="1"/>
  <c r="B30" i="56" s="1"/>
  <c r="B31" i="56" s="1"/>
  <c r="B32" i="56" s="1"/>
  <c r="B33" i="56" s="1"/>
  <c r="B5" i="56"/>
  <c r="B5" i="58"/>
  <c r="B6" i="58" s="1"/>
  <c r="B7" i="58" s="1"/>
  <c r="B8" i="58" s="1"/>
  <c r="B9" i="58" s="1"/>
  <c r="B10" i="58" s="1"/>
  <c r="B11" i="58" s="1"/>
  <c r="B12" i="58" s="1"/>
  <c r="B13" i="58" s="1"/>
  <c r="B14" i="58" s="1"/>
  <c r="B15" i="58" s="1"/>
  <c r="B16" i="58" s="1"/>
  <c r="B17" i="58" s="1"/>
  <c r="B18" i="58" s="1"/>
  <c r="B19" i="58" s="1"/>
  <c r="B20" i="58" s="1"/>
  <c r="B21" i="58" s="1"/>
  <c r="B22" i="58" s="1"/>
  <c r="B23" i="58" s="1"/>
  <c r="B24" i="58" s="1"/>
  <c r="B25" i="58" s="1"/>
  <c r="B26" i="58" s="1"/>
  <c r="B27" i="58" s="1"/>
  <c r="B28" i="58" s="1"/>
  <c r="B29" i="58" s="1"/>
  <c r="B30" i="58" s="1"/>
  <c r="B31" i="58" s="1"/>
  <c r="B32" i="58" s="1"/>
  <c r="B33" i="58" s="1"/>
  <c r="AY5" i="57" l="1"/>
  <c r="AZ5" i="57" s="1"/>
  <c r="H4" i="56" s="1"/>
  <c r="J4" i="56" s="1"/>
  <c r="J5" i="56"/>
  <c r="J31" i="56"/>
  <c r="J33" i="56"/>
  <c r="J7" i="56"/>
  <c r="J9" i="56"/>
  <c r="J11" i="56"/>
  <c r="J13" i="56"/>
  <c r="J15" i="56"/>
  <c r="J17" i="56"/>
  <c r="J19" i="56"/>
  <c r="J21" i="56"/>
  <c r="J23" i="56"/>
  <c r="J25" i="56"/>
  <c r="J27" i="56"/>
  <c r="J29" i="56"/>
  <c r="J6" i="56"/>
  <c r="J10" i="56"/>
  <c r="J14" i="56"/>
  <c r="J18" i="56"/>
  <c r="J22" i="56"/>
  <c r="J26" i="56"/>
  <c r="J30" i="56"/>
  <c r="J8" i="56"/>
  <c r="J12" i="56"/>
  <c r="J16" i="56"/>
  <c r="J20" i="56"/>
  <c r="J24" i="56"/>
  <c r="J28" i="56"/>
  <c r="J32" i="56"/>
  <c r="K29" i="56" l="1"/>
  <c r="N29" i="56"/>
  <c r="O29" i="56" s="1"/>
  <c r="K13" i="56"/>
  <c r="N13" i="56"/>
  <c r="O13" i="56" s="1"/>
  <c r="K27" i="56"/>
  <c r="N27" i="56"/>
  <c r="O27" i="56" s="1"/>
  <c r="K11" i="56"/>
  <c r="N11" i="56"/>
  <c r="O11" i="56" s="1"/>
  <c r="K6" i="56"/>
  <c r="N6" i="56"/>
  <c r="O6" i="56" s="1"/>
  <c r="K28" i="56"/>
  <c r="N28" i="56"/>
  <c r="O28" i="56" s="1"/>
  <c r="K26" i="56"/>
  <c r="N26" i="56"/>
  <c r="O26" i="56" s="1"/>
  <c r="K25" i="56"/>
  <c r="N25" i="56"/>
  <c r="O25" i="56" s="1"/>
  <c r="K9" i="56"/>
  <c r="N9" i="56"/>
  <c r="O9" i="56" s="1"/>
  <c r="K15" i="56"/>
  <c r="N15" i="56"/>
  <c r="O15" i="56" s="1"/>
  <c r="K22" i="56"/>
  <c r="N22" i="56"/>
  <c r="O22" i="56" s="1"/>
  <c r="K23" i="56"/>
  <c r="N23" i="56"/>
  <c r="O23" i="56" s="1"/>
  <c r="K7" i="56"/>
  <c r="N7" i="56"/>
  <c r="O7" i="56" s="1"/>
  <c r="K18" i="56"/>
  <c r="N18" i="56"/>
  <c r="O18" i="56" s="1"/>
  <c r="K21" i="56"/>
  <c r="N21" i="56"/>
  <c r="O21" i="56" s="1"/>
  <c r="K33" i="56"/>
  <c r="N33" i="56"/>
  <c r="O33" i="56" s="1"/>
  <c r="K8" i="56"/>
  <c r="N8" i="56"/>
  <c r="O8" i="56" s="1"/>
  <c r="K32" i="56"/>
  <c r="N32" i="56"/>
  <c r="O32" i="56" s="1"/>
  <c r="K20" i="56"/>
  <c r="N20" i="56"/>
  <c r="O20" i="56" s="1"/>
  <c r="K16" i="56"/>
  <c r="N16" i="56"/>
  <c r="O16" i="56" s="1"/>
  <c r="K14" i="56"/>
  <c r="N14" i="56"/>
  <c r="O14" i="56" s="1"/>
  <c r="K19" i="56"/>
  <c r="N19" i="56"/>
  <c r="O19" i="56" s="1"/>
  <c r="K31" i="56"/>
  <c r="N31" i="56"/>
  <c r="O31" i="56" s="1"/>
  <c r="K30" i="56"/>
  <c r="N30" i="56"/>
  <c r="O30" i="56" s="1"/>
  <c r="K24" i="56"/>
  <c r="N24" i="56"/>
  <c r="O24" i="56" s="1"/>
  <c r="K12" i="56"/>
  <c r="N12" i="56"/>
  <c r="O12" i="56" s="1"/>
  <c r="K10" i="56"/>
  <c r="N10" i="56"/>
  <c r="O10" i="56" s="1"/>
  <c r="K17" i="56"/>
  <c r="N17" i="56"/>
  <c r="O17" i="56" s="1"/>
  <c r="K5" i="56"/>
  <c r="N5" i="56"/>
  <c r="O5" i="56" s="1"/>
  <c r="K4" i="56"/>
  <c r="N4" i="56"/>
  <c r="O4" i="56" s="1"/>
</calcChain>
</file>

<file path=xl/sharedStrings.xml><?xml version="1.0" encoding="utf-8"?>
<sst xmlns="http://schemas.openxmlformats.org/spreadsheetml/2006/main" count="171" uniqueCount="87">
  <si>
    <t>Str. Hed.</t>
  </si>
  <si>
    <t>Risk No</t>
  </si>
  <si>
    <t>Sıra No</t>
  </si>
  <si>
    <t>Risk Evreni (Ana Risk Kategorisi)</t>
  </si>
  <si>
    <t>Risk İştahı</t>
  </si>
  <si>
    <t>RİSK DEĞERLENDİRME FORMU</t>
  </si>
  <si>
    <t>Etki Seviyesi</t>
  </si>
  <si>
    <t>Olasılık Seviyesi</t>
  </si>
  <si>
    <t>Seçiniz</t>
  </si>
  <si>
    <t>Eylem Planı</t>
  </si>
  <si>
    <t>Belirlenen Riskler</t>
  </si>
  <si>
    <t>Katılımcı Değerlendirmeleri</t>
  </si>
  <si>
    <t>Etki Seviyesi Adedi</t>
  </si>
  <si>
    <t>Toplam</t>
  </si>
  <si>
    <t>Ağırlıklı Ortalama Değeri</t>
  </si>
  <si>
    <t>Olasılık Seviyesi Adedi</t>
  </si>
  <si>
    <t>Tanımlamalar</t>
  </si>
  <si>
    <t xml:space="preserve">Kurumun stratejik planında hangi numaralı hedef olduğunu ifade eder. </t>
  </si>
  <si>
    <t xml:space="preserve">Kurum stratejik planında yer alan hedefe yönelik hangi numaralı risk olduğunu ifade etmektedir. </t>
  </si>
  <si>
    <t>Belirlenecek risklerin hangi ana kategorilerde değerlendirileceğini ifade eder. Dış risk, stratejilerle ilişkili risk ve kurum içinde yönetilebilecek risk olmak üzere 3 ana kategoride değerlendirilir. Kurum içinde yönetilebilecek riskler kurumun belirlediği alt kategorilerde (uyum, finansal vb.) detaylandırılabilir.</t>
  </si>
  <si>
    <t>Doğal Risk Puanı</t>
  </si>
  <si>
    <t xml:space="preserve">Doğal risk, kurum tarafından riske yönelik herhangi bir risk yönetimi faaliyeti uygulanmadan önceki risk seviyesidir. Doğal risk puanı, etki ve olasılık seviyelerinin çarpımı ile hesaplanır. </t>
  </si>
  <si>
    <t>Doğal Risk Kategorisi</t>
  </si>
  <si>
    <t>Mevcut Risk Yönetimi Faaliyetlerinin Etkinlik ve Yeterlilik Katsayısı</t>
  </si>
  <si>
    <t>Risklerin Değerlendirilmesi</t>
  </si>
  <si>
    <t>Kurumlar tarafından uygulanan mevcut risk yönetimi faaliyetlerinin ne ölçüde etkin ve yeterli olduğuna ilişkin tanımlamadır. 
"Etkin ve Yeterli", "Gelişmeye Açık", "Zayıf" ve "Etkin ve Yetersiz" olarak sınıflandırılmaktadır.</t>
  </si>
  <si>
    <t>Katsayılar aşağıdaki şekilde sınıflandırılmaktadır:
Etkin ve Yeterli - katsayısı: 0.1
Gelişmeye Açık - katsayısı: 0.4 
Zayıf - katsayısı: 0.8
Etkin Değil ve Yetersiz - katsayısı: 1</t>
  </si>
  <si>
    <t xml:space="preserve">Kurumların stratejik amaç ve hedeflerine ulaşmalarını etkileyebilecek olayları veya durumları ifade eder. 
Tanım yapılırken kök nedenler ve riskin etkisi düşünülerek tanımlama yapılmalı, risk, kök neden ve etkiyi birlikte içermelidir. </t>
  </si>
  <si>
    <t>Artık risk, kurum tarafından riskin etkisini ve/veya olasılığını azaltmak için yürütülen mevcut risk yönetimi faaliyetlerinden sonra arta kalan riskleri ifade eder. 
Artık risk puanı, "doğal risk puanı" ve "risk yönetimi faaliyetleri etkinliği ve yeterliliği katsayısı" çarpılarak hesaplanır.</t>
  </si>
  <si>
    <t xml:space="preserve">Riske yönelik alınacak kararlar "RİSKİ KABUL ETMEK", "RİSKTEN KAÇINMAK", "RİSKİ TRANSFER ETMEK" veya "RİSKİ İNDİRGEMEK" olarak ifade edilir. </t>
  </si>
  <si>
    <t>Eylem Sorumluları</t>
  </si>
  <si>
    <t>Risklere yönelik gerekli eylemlerin gerçekleştirilmesinden sorumlu birim ve yöneticileri ifade eder. Eylem sorumluları farklı kurumlardaki birimler veya yöneticiler arasından belirlenebilir.</t>
  </si>
  <si>
    <t>Eylem Tarihi</t>
  </si>
  <si>
    <t>Uygulanacak eylemin planlanan tamamlanma tarihidir.</t>
  </si>
  <si>
    <t>Eylem</t>
  </si>
  <si>
    <t xml:space="preserve">Belirlenen kararlar doğrultusunda riske yönelik gerçekleştirilecek çalışmaları ifade eder. Bu tanımlama yapılırken hangi aktivitelerin yapılacağı, girdilerinin ve çıktılarının ne olacağı tanımlanır. </t>
  </si>
  <si>
    <t>Riske Yönelik Alınacak Karar</t>
  </si>
  <si>
    <t xml:space="preserve">Belirlenen riskin sıra numarasını ifade eder. </t>
  </si>
  <si>
    <t>Artık Risk Puanı</t>
  </si>
  <si>
    <t>Artık Risk Kategorisi</t>
  </si>
  <si>
    <t>Mevcut Risk Yönetimi Faaliyetlerinin Etkinliği ve Yeterliliği</t>
  </si>
  <si>
    <t>Etki</t>
  </si>
  <si>
    <t>Olasılık</t>
  </si>
  <si>
    <t>Doküman Hakkında</t>
  </si>
  <si>
    <t>Genel</t>
  </si>
  <si>
    <t>Doküman Kontrol</t>
  </si>
  <si>
    <t>Genel Bilgiler</t>
  </si>
  <si>
    <t>Versiyon:</t>
  </si>
  <si>
    <t>Versiyon durumu</t>
  </si>
  <si>
    <t>Versiyon tarihi:</t>
  </si>
  <si>
    <t>Referans numarası:</t>
  </si>
  <si>
    <t>Revizyonlar</t>
  </si>
  <si>
    <t>Versiyon</t>
  </si>
  <si>
    <t>Revizyon Tarihi</t>
  </si>
  <si>
    <t>Değişiklik Açıklaması</t>
  </si>
  <si>
    <t>Yazar</t>
  </si>
  <si>
    <t>[1.0]</t>
  </si>
  <si>
    <t>Dağıtım &amp; Onaylar</t>
  </si>
  <si>
    <t>Tarih</t>
  </si>
  <si>
    <t>Kurumsal risk yönetimi, farklı misyon, vizyon ve temel değerlerle faaliyet gösteren kurumların stratejik amaç ve hedeflerini gerçekleştirmesini etkileyebilecek olay veya durumların bütünsel bakış açısı ile belirlenmesi, ölçülmesi, önceliklendirilmesi sayesinde söz konusu olay veya durumların gerçekleşme ihtimalinin veya gerçekleştiğinde ortaya çıkaracağı zararın azaltılması ile ortaya çıkabilecek fırsatların etkin değerlendirilmesi için gerekli ve yeterli aksiyonların zamanında alınmasının sağlanması amacıyla uygulanan kapsamlı ve sistematik bir yaklaşımdır. 
İşbu belge, kurumsal risk yönetimi sistemi kapsamında kurumun stratejik amaç ve hedeflerini etkileyebilecek risklerin değerlendirilmesi için oluşturulmuştur.</t>
  </si>
  <si>
    <t xml:space="preserve">Risklerin Değerlendirilmesi </t>
  </si>
  <si>
    <t xml:space="preserve">Hedefe yönelik kurumun almak istediği en yüksek risk düzeyini ifade eder. Risk iştahı  "Yüksek", "Orta" veya "Düşük" olarak belirlenebilir. </t>
  </si>
  <si>
    <t>Öngörülen riskin gerçekleşmesi halinde bağlı olduğu hedefe ve kuruma etkisinin ÇOK YÜKSEK (5) / YÜKSEK (4)/ ORTA (3)/ DÜŞÜK (2)/ ÇOK DÜŞÜK (1) olarak değerlendirildiği alandır.</t>
  </si>
  <si>
    <t>Öngörülen riskin gerçekleşme ihtimalinin NEREDEYSE KESİN (5)/ YÜKSEK OLASILIK (4)/ OLASI (3)/ ZAYIF OLASILIK (2)/ İHTİMAL DIŞI (1) olarak değerlendirildiği alandır.</t>
  </si>
  <si>
    <t>Hesaplanan doğal risk puanının "ÇOK YÜKSEK", "YÜKSEK", "ORTA", "DÜŞÜK" veya "ÇOK DÜŞÜK" olmak üzere sınıflandırılmasıdır.</t>
  </si>
  <si>
    <t>Hesaplanan artık risk puanının"ÇOK YÜKSEK", "YÜKSEK", "ORTA", "DÜŞÜK" veya "ÇOK DÜŞÜK" olmak üzere sınıflandırılmasıdır.</t>
  </si>
  <si>
    <t>YÜKSEK</t>
  </si>
  <si>
    <t>Etkin Değil ve Yetersiz</t>
  </si>
  <si>
    <t>Hedef</t>
  </si>
  <si>
    <t>H1</t>
  </si>
  <si>
    <t>H2</t>
  </si>
  <si>
    <t>H3</t>
  </si>
  <si>
    <t>H4</t>
  </si>
  <si>
    <t>R1</t>
  </si>
  <si>
    <t>R2</t>
  </si>
  <si>
    <t>R3</t>
  </si>
  <si>
    <t>R4</t>
  </si>
  <si>
    <t>İÇ VE FİNANSAL RİSK</t>
  </si>
  <si>
    <t>DÜŞÜK</t>
  </si>
  <si>
    <t>Hizmet sunumunun yapılmasından sonra fatura verilmesi ve verilmiş faturanın ilgili mali ay içerisinde tahsil edilememesi nedeniyle faiz gelirinden olma.</t>
  </si>
  <si>
    <t>Ön ödemenin aciliyet gerektiren işler dışında kullanılması nedeniyle mevcut mutemetlere ait açık avansların birikmesi, bu birikme nedeniyle yeni avansların açılamaması ve bu nedenle aciliyet gerektiren işlerin gerçekleştirilememesi.</t>
  </si>
  <si>
    <t>Mal, malzeme ve hizmet alımlarında birimler arasında koordinasyon eksikliği nedeniyle her bir birimin harcama yolu olarak doğrudan temini tercih etmesi sonucu %10 luk doğrudan temin limitinin hızlı bir şekilde tükenmesi nedeniyle süreklilik arz etmeyen münferit alımların doğrudan temin yolu ile yapılamaması.</t>
  </si>
  <si>
    <t>Döner Sermaye İşletme Müdürlüğü bütçesinden başka birimlerde kullanılmak üzere alınan mal ve malzemelerin  mali yıl içerisinde ilgili birimlere devredilmemesi nedeniyle işletme müdürlüğü bilançosunun gerçeği yansıtmaması.</t>
  </si>
  <si>
    <t>Zayıf</t>
  </si>
  <si>
    <t>ORTA</t>
  </si>
  <si>
    <t>ÇOK YÜKSEK</t>
  </si>
  <si>
    <t>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</si>
</sst>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162"/>
      <scheme val="minor"/>
    </font>
    <font>
      <b/>
      <sz val="12"/>
      <color indexed="8"/>
      <name val="Georgia"/>
      <family val="1"/>
      <charset val="162"/>
    </font>
    <font>
      <b/>
      <sz val="12"/>
      <name val="Georgia"/>
      <family val="1"/>
      <charset val="162"/>
    </font>
    <font>
      <sz val="12"/>
      <color theme="1"/>
      <name val="Georgia"/>
      <family val="1"/>
      <charset val="162"/>
    </font>
    <font>
      <sz val="12"/>
      <color indexed="8"/>
      <name val="Georgia"/>
      <family val="1"/>
      <charset val="162"/>
    </font>
    <font>
      <b/>
      <sz val="12"/>
      <color theme="0"/>
      <name val="Georgia"/>
      <family val="1"/>
      <charset val="162"/>
    </font>
    <font>
      <sz val="12"/>
      <name val="Georgia"/>
      <family val="1"/>
      <charset val="162"/>
    </font>
    <font>
      <b/>
      <sz val="16"/>
      <name val="Times New Roman"/>
      <family val="1"/>
      <charset val="162"/>
    </font>
    <font>
      <sz val="11"/>
      <color theme="1"/>
      <name val="Georgia"/>
      <family val="1"/>
      <charset val="162"/>
    </font>
    <font>
      <b/>
      <i/>
      <sz val="11"/>
      <name val="Georgia"/>
      <family val="1"/>
      <charset val="162"/>
    </font>
    <font>
      <b/>
      <sz val="11"/>
      <color theme="0"/>
      <name val="Georgia"/>
      <family val="1"/>
      <charset val="162"/>
    </font>
    <font>
      <b/>
      <sz val="11"/>
      <color indexed="8"/>
      <name val="Georgia"/>
      <family val="1"/>
      <charset val="162"/>
    </font>
    <font>
      <sz val="11"/>
      <color indexed="8"/>
      <name val="Georgia"/>
      <family val="1"/>
      <charset val="162"/>
    </font>
    <font>
      <b/>
      <i/>
      <sz val="15"/>
      <color theme="0"/>
      <name val="Georgia"/>
      <family val="1"/>
      <charset val="162"/>
    </font>
    <font>
      <b/>
      <sz val="13"/>
      <color theme="0"/>
      <name val="Georgia"/>
      <family val="1"/>
      <charset val="162"/>
    </font>
    <font>
      <sz val="11"/>
      <color rgb="FFFF0000"/>
      <name val="Georgia"/>
      <family val="1"/>
      <charset val="162"/>
    </font>
    <font>
      <b/>
      <sz val="10"/>
      <name val="Georgia"/>
      <family val="1"/>
      <charset val="162"/>
    </font>
    <font>
      <sz val="10"/>
      <name val="Georgia"/>
      <family val="1"/>
      <charset val="162"/>
    </font>
    <font>
      <sz val="10"/>
      <color theme="1"/>
      <name val="Georgia"/>
      <family val="1"/>
      <charset val="162"/>
    </font>
    <font>
      <b/>
      <sz val="16"/>
      <color theme="0"/>
      <name val="Georgia"/>
      <family val="1"/>
      <charset val="162"/>
    </font>
    <font>
      <sz val="10"/>
      <color theme="1"/>
      <name val="Calibri"/>
      <family val="2"/>
      <scheme val="minor"/>
    </font>
    <font>
      <b/>
      <sz val="10"/>
      <color theme="1"/>
      <name val="Georgia"/>
      <family val="1"/>
      <charset val="162"/>
    </font>
    <font>
      <b/>
      <i/>
      <sz val="14"/>
      <color theme="0"/>
      <name val="Georgia"/>
      <family val="1"/>
      <charset val="162"/>
    </font>
    <font>
      <b/>
      <i/>
      <sz val="12"/>
      <color theme="0"/>
      <name val="Georgia"/>
      <family val="1"/>
      <charset val="162"/>
    </font>
    <font>
      <b/>
      <sz val="15"/>
      <name val="Georgia"/>
      <family val="1"/>
      <charset val="162"/>
    </font>
    <font>
      <b/>
      <sz val="10"/>
      <color rgb="FFA32020"/>
      <name val="Georgia"/>
      <family val="1"/>
      <charset val="162"/>
    </font>
    <font>
      <sz val="10"/>
      <color rgb="FFFF0000"/>
      <name val="Georgia"/>
      <family val="1"/>
      <charset val="162"/>
    </font>
  </fonts>
  <fills count="5">
    <fill>
      <patternFill patternType="none"/>
    </fill>
    <fill>
      <patternFill patternType="gray125"/>
    </fill>
    <fill>
      <patternFill patternType="solid">
        <fgColor rgb="FFC00000"/>
        <bgColor indexed="64"/>
      </patternFill>
    </fill>
    <fill>
      <patternFill patternType="solid">
        <fgColor rgb="FFFFC000"/>
        <bgColor indexed="64"/>
      </patternFill>
    </fill>
    <fill>
      <patternFill patternType="solid">
        <fgColor theme="5"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rgb="FFA32020"/>
      </top>
      <bottom style="medium">
        <color rgb="FFA32020"/>
      </bottom>
      <diagonal/>
    </border>
    <border>
      <left/>
      <right/>
      <top/>
      <bottom style="dotted">
        <color rgb="FFA32020"/>
      </bottom>
      <diagonal/>
    </border>
  </borders>
  <cellStyleXfs count="2">
    <xf numFmtId="0" fontId="0" fillId="0" borderId="0"/>
    <xf numFmtId="0" fontId="20" fillId="0" borderId="0"/>
  </cellStyleXfs>
  <cellXfs count="169">
    <xf numFmtId="0" fontId="0" fillId="0" borderId="0" xfId="0"/>
    <xf numFmtId="0" fontId="3" fillId="0" borderId="0" xfId="0" applyFont="1"/>
    <xf numFmtId="0" fontId="3" fillId="0" borderId="0" xfId="0" applyFont="1" applyBorder="1"/>
    <xf numFmtId="0" fontId="4" fillId="0" borderId="0" xfId="0" applyFont="1" applyAlignment="1"/>
    <xf numFmtId="0" fontId="4" fillId="0" borderId="0" xfId="0" applyFont="1" applyAlignment="1">
      <alignment wrapText="1"/>
    </xf>
    <xf numFmtId="0" fontId="3" fillId="0" borderId="0" xfId="0" applyFont="1" applyAlignment="1">
      <alignment horizontal="center"/>
    </xf>
    <xf numFmtId="0" fontId="2" fillId="0" borderId="0" xfId="0" applyFont="1" applyBorder="1" applyAlignment="1">
      <alignment vertical="center"/>
    </xf>
    <xf numFmtId="0" fontId="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 fontId="4" fillId="0" borderId="7"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164" fontId="2" fillId="0" borderId="3"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2" fillId="0" borderId="1" xfId="0" applyFont="1" applyBorder="1" applyAlignment="1">
      <alignment horizontal="center" vertical="center" wrapText="1"/>
    </xf>
    <xf numFmtId="1" fontId="12" fillId="0" borderId="1" xfId="0" applyNumberFormat="1"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1" fillId="0" borderId="9" xfId="0" applyFont="1" applyBorder="1" applyAlignment="1">
      <alignment horizontal="center" vertical="center" wrapText="1"/>
    </xf>
    <xf numFmtId="0" fontId="9" fillId="0" borderId="0" xfId="0" applyFont="1" applyFill="1" applyBorder="1" applyAlignment="1">
      <alignment horizontal="left" vertical="center" wrapText="1"/>
    </xf>
    <xf numFmtId="1" fontId="12" fillId="0" borderId="8"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pplyAlignment="1">
      <alignment vertical="center"/>
    </xf>
    <xf numFmtId="0" fontId="12" fillId="0" borderId="10" xfId="0" applyFont="1" applyBorder="1" applyAlignment="1">
      <alignment horizontal="center" vertical="center" wrapText="1"/>
    </xf>
    <xf numFmtId="0" fontId="3" fillId="0" borderId="1" xfId="0" applyFont="1" applyBorder="1" applyAlignment="1">
      <alignment horizontal="center"/>
    </xf>
    <xf numFmtId="164" fontId="2" fillId="0" borderId="8" xfId="0" applyNumberFormat="1" applyFont="1" applyBorder="1" applyAlignment="1">
      <alignment horizontal="center" vertical="center" wrapText="1"/>
    </xf>
    <xf numFmtId="0" fontId="3" fillId="0" borderId="10" xfId="0" applyFont="1" applyBorder="1" applyAlignment="1">
      <alignment horizontal="center"/>
    </xf>
    <xf numFmtId="1" fontId="3" fillId="0" borderId="1" xfId="0" applyNumberFormat="1" applyFont="1" applyBorder="1" applyAlignment="1">
      <alignment horizontal="center"/>
    </xf>
    <xf numFmtId="0" fontId="11" fillId="0" borderId="0" xfId="0" applyFont="1" applyBorder="1" applyAlignment="1">
      <alignment horizontal="center" vertical="center" wrapText="1"/>
    </xf>
    <xf numFmtId="0" fontId="8" fillId="0" borderId="0" xfId="0" applyFont="1" applyBorder="1" applyAlignment="1">
      <alignment horizontal="center" vertical="center"/>
    </xf>
    <xf numFmtId="1" fontId="12" fillId="0" borderId="0" xfId="0" applyNumberFormat="1" applyFont="1" applyBorder="1" applyAlignment="1">
      <alignment horizontal="center" vertical="center" wrapText="1"/>
    </xf>
    <xf numFmtId="1" fontId="12" fillId="0"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xf>
    <xf numFmtId="0" fontId="3" fillId="0" borderId="17" xfId="0" applyFont="1" applyBorder="1" applyAlignment="1">
      <alignment horizontal="left"/>
    </xf>
    <xf numFmtId="0" fontId="15" fillId="0" borderId="0" xfId="0" applyFont="1" applyBorder="1" applyAlignment="1">
      <alignment vertical="center" wrapText="1"/>
    </xf>
    <xf numFmtId="0" fontId="3" fillId="0" borderId="0" xfId="0" applyFont="1" applyBorder="1" applyAlignment="1">
      <alignment wrapText="1"/>
    </xf>
    <xf numFmtId="164" fontId="2" fillId="0" borderId="11" xfId="0" applyNumberFormat="1"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1" fontId="4" fillId="0" borderId="8" xfId="0"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24" xfId="0" applyFont="1" applyBorder="1" applyAlignment="1">
      <alignment horizontal="left" vertical="center" wrapText="1"/>
    </xf>
    <xf numFmtId="0" fontId="2" fillId="0" borderId="8"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wrapText="1"/>
    </xf>
    <xf numFmtId="49" fontId="2" fillId="0" borderId="9" xfId="0" applyNumberFormat="1" applyFont="1" applyFill="1" applyBorder="1" applyAlignment="1" applyProtection="1">
      <alignment horizontal="center" vertical="center" wrapText="1"/>
    </xf>
    <xf numFmtId="0" fontId="17" fillId="0" borderId="0" xfId="0" applyFont="1" applyFill="1" applyBorder="1" applyAlignment="1">
      <alignment horizontal="left" vertical="center"/>
    </xf>
    <xf numFmtId="0" fontId="22" fillId="0" borderId="0" xfId="0" applyFont="1" applyFill="1" applyBorder="1" applyAlignment="1">
      <alignment horizontal="left" vertical="center"/>
    </xf>
    <xf numFmtId="0" fontId="16" fillId="0" borderId="39" xfId="0" applyFont="1" applyFill="1" applyBorder="1" applyAlignment="1">
      <alignment horizontal="left" vertical="center"/>
    </xf>
    <xf numFmtId="0" fontId="16" fillId="0" borderId="25" xfId="0" applyFont="1" applyFill="1" applyBorder="1" applyAlignment="1">
      <alignment horizontal="left" vertical="center"/>
    </xf>
    <xf numFmtId="0" fontId="21" fillId="0" borderId="41" xfId="1" applyFont="1" applyFill="1" applyBorder="1" applyAlignment="1">
      <alignment horizontal="left" vertical="center" wrapText="1"/>
    </xf>
    <xf numFmtId="0" fontId="21" fillId="0" borderId="29" xfId="1" applyFont="1" applyFill="1" applyBorder="1" applyAlignment="1">
      <alignment vertical="center" wrapText="1"/>
    </xf>
    <xf numFmtId="0" fontId="21" fillId="0" borderId="13" xfId="1" applyFont="1" applyFill="1" applyBorder="1" applyAlignment="1">
      <alignment vertical="center" wrapText="1"/>
    </xf>
    <xf numFmtId="0" fontId="16" fillId="0" borderId="38" xfId="0" applyFont="1" applyFill="1" applyBorder="1" applyAlignment="1">
      <alignment horizontal="left" vertical="center"/>
    </xf>
    <xf numFmtId="0" fontId="16" fillId="0" borderId="42" xfId="0" applyFont="1" applyFill="1" applyBorder="1" applyAlignment="1">
      <alignment horizontal="left" vertical="center"/>
    </xf>
    <xf numFmtId="0" fontId="16" fillId="0" borderId="25"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6" fillId="0" borderId="13" xfId="0" applyFont="1" applyFill="1" applyBorder="1" applyAlignment="1">
      <alignment horizontal="left" vertical="center"/>
    </xf>
    <xf numFmtId="0" fontId="18" fillId="0" borderId="0" xfId="0" applyFont="1" applyAlignment="1">
      <alignment horizontal="center"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19"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 fillId="0" borderId="46" xfId="0" applyFont="1" applyBorder="1" applyAlignment="1">
      <alignment horizontal="center" vertical="center" wrapText="1"/>
    </xf>
    <xf numFmtId="0" fontId="4" fillId="0" borderId="40" xfId="0" applyFont="1" applyBorder="1" applyAlignment="1">
      <alignment horizontal="center" vertical="center" wrapText="1"/>
    </xf>
    <xf numFmtId="1" fontId="1" fillId="0" borderId="40" xfId="0" applyNumberFormat="1" applyFont="1" applyBorder="1" applyAlignment="1">
      <alignment horizontal="center" vertical="center" wrapText="1"/>
    </xf>
    <xf numFmtId="0" fontId="4" fillId="0" borderId="47" xfId="0" applyFont="1" applyBorder="1" applyAlignment="1">
      <alignment horizontal="left" vertical="center" wrapText="1"/>
    </xf>
    <xf numFmtId="49" fontId="2" fillId="0" borderId="46" xfId="0" applyNumberFormat="1" applyFont="1" applyFill="1" applyBorder="1" applyAlignment="1" applyProtection="1">
      <alignment horizontal="center" vertical="center" wrapText="1"/>
    </xf>
    <xf numFmtId="164" fontId="6" fillId="0" borderId="46" xfId="0" applyNumberFormat="1" applyFont="1" applyBorder="1" applyAlignment="1">
      <alignment horizontal="center" vertical="center" wrapText="1"/>
    </xf>
    <xf numFmtId="0" fontId="2" fillId="0" borderId="48" xfId="0" applyFont="1" applyFill="1" applyBorder="1" applyAlignment="1" applyProtection="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Alignment="1"/>
    <xf numFmtId="0" fontId="4" fillId="0" borderId="0" xfId="0" applyFont="1" applyFill="1" applyAlignment="1">
      <alignment wrapText="1"/>
    </xf>
    <xf numFmtId="0" fontId="3" fillId="0" borderId="0" xfId="0" applyFont="1" applyFill="1" applyAlignment="1">
      <alignment horizontal="center"/>
    </xf>
    <xf numFmtId="0" fontId="18" fillId="0" borderId="0" xfId="1" applyFont="1" applyAlignment="1">
      <alignment vertical="center"/>
    </xf>
    <xf numFmtId="0" fontId="21" fillId="0" borderId="25" xfId="1" applyFont="1" applyBorder="1" applyAlignment="1">
      <alignment horizontal="left" vertical="center"/>
    </xf>
    <xf numFmtId="0" fontId="21" fillId="0" borderId="0" xfId="1" applyFont="1" applyBorder="1" applyAlignment="1">
      <alignment horizontal="left" vertical="center"/>
    </xf>
    <xf numFmtId="0" fontId="21" fillId="0" borderId="51" xfId="1" applyFont="1" applyBorder="1" applyAlignment="1">
      <alignment vertical="center" wrapText="1"/>
    </xf>
    <xf numFmtId="0" fontId="26" fillId="0" borderId="51" xfId="1" applyFont="1" applyBorder="1" applyAlignment="1">
      <alignment vertical="center" wrapText="1"/>
    </xf>
    <xf numFmtId="0" fontId="21" fillId="0" borderId="0" xfId="1" applyFont="1" applyAlignment="1">
      <alignment vertical="center" wrapText="1"/>
    </xf>
    <xf numFmtId="0" fontId="26" fillId="0" borderId="0" xfId="1" applyFont="1" applyAlignment="1">
      <alignment vertical="center" wrapText="1"/>
    </xf>
    <xf numFmtId="0" fontId="18" fillId="0" borderId="0" xfId="1" applyFont="1" applyAlignment="1">
      <alignment vertical="center" wrapText="1"/>
    </xf>
    <xf numFmtId="0" fontId="18" fillId="0" borderId="51" xfId="1" applyFont="1" applyBorder="1" applyAlignment="1">
      <alignment vertical="center" wrapText="1"/>
    </xf>
    <xf numFmtId="1" fontId="4" fillId="0" borderId="11"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0" fontId="2" fillId="0" borderId="4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25" fillId="0" borderId="50" xfId="1" applyFont="1" applyBorder="1" applyAlignment="1">
      <alignment vertical="center" wrapText="1"/>
    </xf>
    <xf numFmtId="0" fontId="19" fillId="4" borderId="0" xfId="1" applyFont="1" applyFill="1" applyAlignment="1">
      <alignment horizontal="center" vertical="center"/>
    </xf>
    <xf numFmtId="0" fontId="18" fillId="0" borderId="13" xfId="1" applyFont="1" applyBorder="1" applyAlignment="1">
      <alignment horizontal="left" vertical="center" wrapText="1"/>
    </xf>
    <xf numFmtId="0" fontId="18" fillId="0" borderId="14" xfId="1" applyFont="1" applyBorder="1" applyAlignment="1">
      <alignment horizontal="left" vertical="center" wrapText="1"/>
    </xf>
    <xf numFmtId="0" fontId="18" fillId="0" borderId="15" xfId="1" applyFont="1" applyBorder="1" applyAlignment="1">
      <alignment horizontal="left" vertical="center" wrapText="1"/>
    </xf>
    <xf numFmtId="0" fontId="19" fillId="4" borderId="0" xfId="0" applyFont="1" applyFill="1" applyAlignment="1">
      <alignment horizontal="center" vertical="center"/>
    </xf>
    <xf numFmtId="0" fontId="18" fillId="0" borderId="20" xfId="1" applyFont="1" applyFill="1" applyBorder="1" applyAlignment="1">
      <alignment horizontal="left" vertical="center" wrapText="1"/>
    </xf>
    <xf numFmtId="0" fontId="18" fillId="0" borderId="21"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7" fillId="0" borderId="36" xfId="1" applyFont="1" applyFill="1" applyBorder="1" applyAlignment="1">
      <alignment horizontal="left" vertical="center" wrapText="1"/>
    </xf>
    <xf numFmtId="0" fontId="17" fillId="0" borderId="34" xfId="1" applyFont="1" applyFill="1" applyBorder="1" applyAlignment="1">
      <alignment horizontal="left" vertical="center" wrapText="1"/>
    </xf>
    <xf numFmtId="0" fontId="17" fillId="0" borderId="35" xfId="1"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44" xfId="0" applyFont="1" applyFill="1" applyBorder="1" applyAlignment="1">
      <alignment horizontal="left" vertical="center"/>
    </xf>
    <xf numFmtId="0" fontId="18" fillId="0" borderId="45" xfId="0" applyFont="1" applyFill="1" applyBorder="1" applyAlignment="1">
      <alignment horizontal="left" vertical="center"/>
    </xf>
    <xf numFmtId="0" fontId="18" fillId="0" borderId="36" xfId="1" applyFont="1" applyFill="1" applyBorder="1" applyAlignment="1">
      <alignment horizontal="left" vertical="center" wrapText="1"/>
    </xf>
    <xf numFmtId="0" fontId="18" fillId="0" borderId="34" xfId="1" applyFont="1" applyFill="1" applyBorder="1" applyAlignment="1">
      <alignment horizontal="left" vertical="center" wrapText="1"/>
    </xf>
    <xf numFmtId="0" fontId="18" fillId="0" borderId="35" xfId="1" applyFont="1" applyFill="1" applyBorder="1" applyAlignment="1">
      <alignment horizontal="left" vertical="center" wrapText="1"/>
    </xf>
    <xf numFmtId="0" fontId="18" fillId="0" borderId="18" xfId="1" applyFont="1" applyFill="1" applyBorder="1" applyAlignment="1">
      <alignment horizontal="left" vertical="center" wrapText="1"/>
    </xf>
    <xf numFmtId="0" fontId="18" fillId="0" borderId="33" xfId="1" applyFont="1" applyFill="1" applyBorder="1" applyAlignment="1">
      <alignment horizontal="left" vertical="center" wrapText="1"/>
    </xf>
    <xf numFmtId="0" fontId="17" fillId="0" borderId="30" xfId="1" applyFont="1" applyFill="1" applyBorder="1" applyAlignment="1">
      <alignment horizontal="left" vertical="center" wrapText="1"/>
    </xf>
    <xf numFmtId="0" fontId="17" fillId="0" borderId="31" xfId="1" applyFont="1" applyFill="1" applyBorder="1" applyAlignment="1">
      <alignment horizontal="left" vertical="center" wrapText="1"/>
    </xf>
    <xf numFmtId="0" fontId="17" fillId="0" borderId="32" xfId="1" applyFont="1" applyFill="1" applyBorder="1" applyAlignment="1">
      <alignment horizontal="left" vertical="center" wrapText="1"/>
    </xf>
    <xf numFmtId="0" fontId="18" fillId="0" borderId="30" xfId="1" applyFont="1" applyFill="1" applyBorder="1" applyAlignment="1">
      <alignment horizontal="left" vertical="center" wrapText="1"/>
    </xf>
    <xf numFmtId="0" fontId="18" fillId="0" borderId="31" xfId="1" applyFont="1" applyFill="1" applyBorder="1" applyAlignment="1">
      <alignment horizontal="left" vertical="center" wrapText="1"/>
    </xf>
    <xf numFmtId="0" fontId="18" fillId="0" borderId="32" xfId="1" applyFont="1" applyFill="1" applyBorder="1" applyAlignment="1">
      <alignment horizontal="left" vertical="center" wrapText="1"/>
    </xf>
    <xf numFmtId="0" fontId="22" fillId="2" borderId="26" xfId="0" applyFont="1" applyFill="1" applyBorder="1" applyAlignment="1">
      <alignment horizontal="left" vertical="center"/>
    </xf>
    <xf numFmtId="0" fontId="22" fillId="2" borderId="27" xfId="0" applyFont="1" applyFill="1" applyBorder="1" applyAlignment="1">
      <alignment horizontal="left" vertical="center"/>
    </xf>
    <xf numFmtId="0" fontId="22" fillId="2" borderId="28" xfId="0" applyFont="1" applyFill="1" applyBorder="1" applyAlignment="1">
      <alignment horizontal="left" vertical="center"/>
    </xf>
    <xf numFmtId="0" fontId="18" fillId="0" borderId="13" xfId="1" applyFont="1" applyFill="1" applyBorder="1" applyAlignment="1">
      <alignment horizontal="left" vertical="center" wrapText="1"/>
    </xf>
    <xf numFmtId="0" fontId="18" fillId="0" borderId="14"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37" xfId="1" applyFont="1" applyFill="1" applyBorder="1" applyAlignment="1">
      <alignment horizontal="left" vertical="center" wrapText="1"/>
    </xf>
    <xf numFmtId="0" fontId="24" fillId="0" borderId="0" xfId="0" applyFont="1" applyBorder="1" applyAlignment="1">
      <alignment horizontal="center" vertical="center"/>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cellXfs>
  <cellStyles count="2">
    <cellStyle name="Normal" xfId="0" builtinId="0"/>
    <cellStyle name="Normal 2" xfId="1" xr:uid="{00000000-0005-0000-0000-000001000000}"/>
  </cellStyles>
  <dxfs count="102">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00B050"/>
        </patternFill>
      </fill>
    </dxf>
    <dxf>
      <fill>
        <patternFill>
          <bgColor rgb="FF00B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zoomScale="70" zoomScaleNormal="70" workbookViewId="0">
      <selection activeCell="H10" sqref="H10"/>
    </sheetView>
  </sheetViews>
  <sheetFormatPr defaultColWidth="8.140625" defaultRowHeight="12.75" x14ac:dyDescent="0.25"/>
  <cols>
    <col min="1" max="1" width="20.5703125" style="109" bestFit="1" customWidth="1"/>
    <col min="2" max="2" width="20.28515625" style="109" customWidth="1"/>
    <col min="3" max="3" width="24" style="109" customWidth="1"/>
    <col min="4" max="4" width="21.28515625" style="109" customWidth="1"/>
    <col min="5" max="16384" width="8.140625" style="109"/>
  </cols>
  <sheetData>
    <row r="1" spans="1:4" ht="20.25" x14ac:dyDescent="0.25">
      <c r="A1" s="124" t="s">
        <v>43</v>
      </c>
      <c r="B1" s="124"/>
      <c r="C1" s="124"/>
      <c r="D1" s="124"/>
    </row>
    <row r="2" spans="1:4" ht="13.5" thickBot="1" x14ac:dyDescent="0.3"/>
    <row r="3" spans="1:4" ht="180.6" customHeight="1" thickBot="1" x14ac:dyDescent="0.3">
      <c r="A3" s="110" t="s">
        <v>44</v>
      </c>
      <c r="B3" s="125" t="s">
        <v>59</v>
      </c>
      <c r="C3" s="126"/>
      <c r="D3" s="127"/>
    </row>
    <row r="5" spans="1:4" ht="20.25" x14ac:dyDescent="0.25">
      <c r="A5" s="124" t="s">
        <v>45</v>
      </c>
      <c r="B5" s="124"/>
      <c r="C5" s="124"/>
      <c r="D5" s="124"/>
    </row>
    <row r="6" spans="1:4" ht="13.5" thickBot="1" x14ac:dyDescent="0.3">
      <c r="A6" s="111"/>
      <c r="B6" s="111"/>
      <c r="C6" s="111"/>
      <c r="D6" s="111"/>
    </row>
    <row r="7" spans="1:4" ht="13.5" thickBot="1" x14ac:dyDescent="0.3">
      <c r="A7" s="123" t="s">
        <v>46</v>
      </c>
      <c r="B7" s="123"/>
      <c r="C7" s="123"/>
      <c r="D7" s="123"/>
    </row>
    <row r="8" spans="1:4" x14ac:dyDescent="0.25">
      <c r="A8" s="112" t="s">
        <v>47</v>
      </c>
      <c r="B8" s="113"/>
      <c r="C8" s="112"/>
      <c r="D8" s="112"/>
    </row>
    <row r="9" spans="1:4" x14ac:dyDescent="0.25">
      <c r="A9" s="112" t="s">
        <v>48</v>
      </c>
      <c r="B9" s="113"/>
      <c r="C9" s="112"/>
      <c r="D9" s="112"/>
    </row>
    <row r="10" spans="1:4" x14ac:dyDescent="0.25">
      <c r="A10" s="112" t="s">
        <v>49</v>
      </c>
      <c r="B10" s="113"/>
      <c r="C10" s="112"/>
      <c r="D10" s="112"/>
    </row>
    <row r="11" spans="1:4" ht="25.5" x14ac:dyDescent="0.25">
      <c r="A11" s="114" t="s">
        <v>50</v>
      </c>
      <c r="B11" s="115"/>
      <c r="C11" s="114"/>
      <c r="D11" s="114"/>
    </row>
    <row r="12" spans="1:4" ht="13.5" thickBot="1" x14ac:dyDescent="0.3">
      <c r="A12" s="114"/>
      <c r="B12" s="116"/>
      <c r="C12" s="116"/>
      <c r="D12" s="116"/>
    </row>
    <row r="13" spans="1:4" ht="13.5" thickBot="1" x14ac:dyDescent="0.3">
      <c r="A13" s="123" t="s">
        <v>51</v>
      </c>
      <c r="B13" s="123"/>
      <c r="C13" s="123"/>
      <c r="D13" s="123"/>
    </row>
    <row r="14" spans="1:4" ht="25.5" x14ac:dyDescent="0.25">
      <c r="A14" s="112" t="s">
        <v>52</v>
      </c>
      <c r="B14" s="112" t="s">
        <v>53</v>
      </c>
      <c r="C14" s="112" t="s">
        <v>54</v>
      </c>
      <c r="D14" s="112" t="s">
        <v>55</v>
      </c>
    </row>
    <row r="15" spans="1:4" x14ac:dyDescent="0.25">
      <c r="A15" s="117" t="s">
        <v>56</v>
      </c>
      <c r="B15" s="117"/>
      <c r="C15" s="117"/>
      <c r="D15" s="117"/>
    </row>
    <row r="16" spans="1:4" x14ac:dyDescent="0.25">
      <c r="A16" s="112"/>
      <c r="B16" s="117"/>
      <c r="C16" s="117"/>
      <c r="D16" s="117"/>
    </row>
    <row r="17" spans="1:4" x14ac:dyDescent="0.25">
      <c r="A17" s="112"/>
      <c r="B17" s="117"/>
      <c r="C17" s="117"/>
      <c r="D17" s="117"/>
    </row>
    <row r="18" spans="1:4" ht="13.5" thickBot="1" x14ac:dyDescent="0.3">
      <c r="A18" s="114"/>
      <c r="B18" s="116"/>
      <c r="C18" s="116"/>
      <c r="D18" s="116"/>
    </row>
    <row r="19" spans="1:4" ht="13.5" thickBot="1" x14ac:dyDescent="0.3">
      <c r="A19" s="123" t="s">
        <v>57</v>
      </c>
      <c r="B19" s="123"/>
      <c r="C19" s="123"/>
      <c r="D19" s="123"/>
    </row>
    <row r="20" spans="1:4" ht="25.5" x14ac:dyDescent="0.25">
      <c r="A20" s="112" t="s">
        <v>52</v>
      </c>
      <c r="B20" s="112" t="s">
        <v>53</v>
      </c>
      <c r="C20" s="112" t="s">
        <v>54</v>
      </c>
      <c r="D20" s="112" t="s">
        <v>58</v>
      </c>
    </row>
    <row r="21" spans="1:4" x14ac:dyDescent="0.25">
      <c r="A21" s="117" t="s">
        <v>56</v>
      </c>
      <c r="B21" s="117"/>
      <c r="C21" s="117"/>
      <c r="D21" s="117"/>
    </row>
    <row r="22" spans="1:4" x14ac:dyDescent="0.25">
      <c r="A22" s="112"/>
      <c r="B22" s="117"/>
      <c r="C22" s="117"/>
      <c r="D22" s="117"/>
    </row>
    <row r="23" spans="1:4" x14ac:dyDescent="0.25">
      <c r="A23" s="112"/>
      <c r="B23" s="117"/>
      <c r="C23" s="117"/>
      <c r="D23" s="117"/>
    </row>
  </sheetData>
  <mergeCells count="6">
    <mergeCell ref="A19:D19"/>
    <mergeCell ref="A1:D1"/>
    <mergeCell ref="B3:D3"/>
    <mergeCell ref="A5:D5"/>
    <mergeCell ref="A7:D7"/>
    <mergeCell ref="A13:D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6"/>
  <sheetViews>
    <sheetView showGridLines="0" topLeftCell="A7" zoomScale="80" zoomScaleNormal="80" workbookViewId="0">
      <selection activeCell="C14" sqref="C14:E14"/>
    </sheetView>
  </sheetViews>
  <sheetFormatPr defaultColWidth="8.85546875" defaultRowHeight="13.5" thickBottom="1" x14ac:dyDescent="0.3"/>
  <cols>
    <col min="1" max="1" width="2.5703125" style="85" customWidth="1"/>
    <col min="2" max="2" width="35.28515625" style="93" bestFit="1" customWidth="1"/>
    <col min="3" max="3" width="13.7109375" style="85" customWidth="1"/>
    <col min="4" max="4" width="21.7109375" style="85" customWidth="1"/>
    <col min="5" max="5" width="62.28515625" style="85" customWidth="1"/>
    <col min="6" max="16384" width="8.85546875" style="85"/>
  </cols>
  <sheetData>
    <row r="1" spans="2:6" ht="20.25" x14ac:dyDescent="0.25">
      <c r="B1" s="128" t="s">
        <v>16</v>
      </c>
      <c r="C1" s="128"/>
      <c r="D1" s="128"/>
      <c r="E1" s="128"/>
    </row>
    <row r="3" spans="2:6" ht="18.75" thickBot="1" x14ac:dyDescent="0.3">
      <c r="B3" s="149" t="s">
        <v>24</v>
      </c>
      <c r="C3" s="150"/>
      <c r="D3" s="150"/>
      <c r="E3" s="151"/>
    </row>
    <row r="4" spans="2:6" ht="31.9" customHeight="1" thickBot="1" x14ac:dyDescent="0.3">
      <c r="B4" s="76" t="s">
        <v>2</v>
      </c>
      <c r="C4" s="86" t="s">
        <v>37</v>
      </c>
      <c r="D4" s="87"/>
      <c r="E4" s="88"/>
      <c r="F4" s="89"/>
    </row>
    <row r="5" spans="2:6" ht="27.6" customHeight="1" thickBot="1" x14ac:dyDescent="0.3">
      <c r="B5" s="76" t="s">
        <v>0</v>
      </c>
      <c r="C5" s="129" t="s">
        <v>17</v>
      </c>
      <c r="D5" s="130"/>
      <c r="E5" s="131"/>
      <c r="F5" s="89"/>
    </row>
    <row r="6" spans="2:6" ht="37.15" customHeight="1" thickBot="1" x14ac:dyDescent="0.3">
      <c r="B6" s="72" t="s">
        <v>1</v>
      </c>
      <c r="C6" s="132" t="s">
        <v>18</v>
      </c>
      <c r="D6" s="133"/>
      <c r="E6" s="134"/>
      <c r="F6" s="89"/>
    </row>
    <row r="7" spans="2:6" ht="66.599999999999994" customHeight="1" thickBot="1" x14ac:dyDescent="0.3">
      <c r="B7" s="77" t="s">
        <v>3</v>
      </c>
      <c r="C7" s="135" t="s">
        <v>19</v>
      </c>
      <c r="D7" s="136"/>
      <c r="E7" s="137"/>
      <c r="F7" s="89"/>
    </row>
    <row r="8" spans="2:6" ht="39.6" customHeight="1" thickBot="1" x14ac:dyDescent="0.3">
      <c r="B8" s="72" t="s">
        <v>4</v>
      </c>
      <c r="C8" s="138" t="s">
        <v>61</v>
      </c>
      <c r="D8" s="139"/>
      <c r="E8" s="140"/>
      <c r="F8" s="89"/>
    </row>
    <row r="9" spans="2:6" ht="54" customHeight="1" thickBot="1" x14ac:dyDescent="0.3">
      <c r="B9" s="71" t="s">
        <v>10</v>
      </c>
      <c r="C9" s="155" t="s">
        <v>27</v>
      </c>
      <c r="D9" s="147"/>
      <c r="E9" s="148"/>
      <c r="F9" s="89"/>
    </row>
    <row r="10" spans="2:6" s="91" customFormat="1" ht="40.9" customHeight="1" thickBot="1" x14ac:dyDescent="0.3">
      <c r="B10" s="71" t="s">
        <v>41</v>
      </c>
      <c r="C10" s="155" t="s">
        <v>62</v>
      </c>
      <c r="D10" s="147"/>
      <c r="E10" s="148"/>
      <c r="F10" s="90"/>
    </row>
    <row r="11" spans="2:6" s="91" customFormat="1" ht="46.15" customHeight="1" thickBot="1" x14ac:dyDescent="0.3">
      <c r="B11" s="71" t="s">
        <v>42</v>
      </c>
      <c r="C11" s="155" t="s">
        <v>63</v>
      </c>
      <c r="D11" s="147"/>
      <c r="E11" s="148"/>
      <c r="F11" s="90"/>
    </row>
    <row r="12" spans="2:6" s="91" customFormat="1" ht="46.15" customHeight="1" thickBot="1" x14ac:dyDescent="0.3">
      <c r="B12" s="84" t="s">
        <v>20</v>
      </c>
      <c r="C12" s="142" t="s">
        <v>21</v>
      </c>
      <c r="D12" s="139"/>
      <c r="E12" s="140"/>
      <c r="F12" s="90"/>
    </row>
    <row r="13" spans="2:6" s="91" customFormat="1" ht="43.9" customHeight="1" thickBot="1" x14ac:dyDescent="0.3">
      <c r="B13" s="74" t="s">
        <v>22</v>
      </c>
      <c r="C13" s="146" t="s">
        <v>64</v>
      </c>
      <c r="D13" s="147"/>
      <c r="E13" s="148"/>
      <c r="F13" s="90"/>
    </row>
    <row r="14" spans="2:6" s="91" customFormat="1" ht="70.900000000000006" customHeight="1" thickBot="1" x14ac:dyDescent="0.3">
      <c r="B14" s="78" t="s">
        <v>40</v>
      </c>
      <c r="C14" s="152" t="s">
        <v>25</v>
      </c>
      <c r="D14" s="153"/>
      <c r="E14" s="154"/>
      <c r="F14" s="90"/>
    </row>
    <row r="15" spans="2:6" s="91" customFormat="1" ht="97.15" customHeight="1" thickBot="1" x14ac:dyDescent="0.3">
      <c r="B15" s="79" t="s">
        <v>23</v>
      </c>
      <c r="C15" s="152" t="s">
        <v>26</v>
      </c>
      <c r="D15" s="153"/>
      <c r="E15" s="154"/>
      <c r="F15" s="90"/>
    </row>
    <row r="16" spans="2:6" s="91" customFormat="1" ht="77.45" customHeight="1" thickBot="1" x14ac:dyDescent="0.3">
      <c r="B16" s="72" t="s">
        <v>38</v>
      </c>
      <c r="C16" s="138" t="s">
        <v>28</v>
      </c>
      <c r="D16" s="139"/>
      <c r="E16" s="140"/>
      <c r="F16" s="90"/>
    </row>
    <row r="17" spans="2:6" s="91" customFormat="1" ht="43.9" customHeight="1" thickBot="1" x14ac:dyDescent="0.3">
      <c r="B17" s="71" t="s">
        <v>39</v>
      </c>
      <c r="C17" s="155" t="s">
        <v>65</v>
      </c>
      <c r="D17" s="147"/>
      <c r="E17" s="148"/>
      <c r="F17" s="90"/>
    </row>
    <row r="18" spans="2:6" thickBot="1" x14ac:dyDescent="0.3">
      <c r="B18" s="69"/>
      <c r="C18" s="89"/>
      <c r="D18" s="89"/>
      <c r="E18" s="89"/>
      <c r="F18" s="89"/>
    </row>
    <row r="19" spans="2:6" ht="18.75" thickBot="1" x14ac:dyDescent="0.3">
      <c r="B19" s="149" t="s">
        <v>9</v>
      </c>
      <c r="C19" s="150"/>
      <c r="D19" s="150"/>
      <c r="E19" s="151"/>
      <c r="F19" s="89"/>
    </row>
    <row r="20" spans="2:6" s="91" customFormat="1" ht="18.75" thickBot="1" x14ac:dyDescent="0.3">
      <c r="B20" s="70"/>
      <c r="C20" s="70"/>
      <c r="D20" s="70"/>
      <c r="E20" s="70"/>
      <c r="F20" s="90"/>
    </row>
    <row r="21" spans="2:6" ht="39" customHeight="1" thickBot="1" x14ac:dyDescent="0.3">
      <c r="B21" s="73" t="s">
        <v>36</v>
      </c>
      <c r="C21" s="141" t="s">
        <v>29</v>
      </c>
      <c r="D21" s="130"/>
      <c r="E21" s="131"/>
      <c r="F21" s="89"/>
    </row>
    <row r="22" spans="2:6" ht="47.45" customHeight="1" thickBot="1" x14ac:dyDescent="0.3">
      <c r="B22" s="75" t="s">
        <v>34</v>
      </c>
      <c r="C22" s="142" t="s">
        <v>35</v>
      </c>
      <c r="D22" s="139"/>
      <c r="E22" s="140"/>
      <c r="F22" s="89"/>
    </row>
    <row r="23" spans="2:6" ht="44.45" customHeight="1" thickBot="1" x14ac:dyDescent="0.3">
      <c r="B23" s="74" t="s">
        <v>30</v>
      </c>
      <c r="C23" s="143" t="s">
        <v>31</v>
      </c>
      <c r="D23" s="144"/>
      <c r="E23" s="145"/>
      <c r="F23" s="89"/>
    </row>
    <row r="24" spans="2:6" ht="34.15" customHeight="1" thickBot="1" x14ac:dyDescent="0.3">
      <c r="B24" s="74" t="s">
        <v>32</v>
      </c>
      <c r="C24" s="146" t="s">
        <v>33</v>
      </c>
      <c r="D24" s="147"/>
      <c r="E24" s="148"/>
      <c r="F24" s="89"/>
    </row>
    <row r="25" spans="2:6" ht="12.75" x14ac:dyDescent="0.25">
      <c r="B25" s="92"/>
      <c r="C25" s="89"/>
      <c r="D25" s="89"/>
      <c r="E25" s="89"/>
      <c r="F25" s="89"/>
    </row>
    <row r="26" spans="2:6" ht="12.75" x14ac:dyDescent="0.25">
      <c r="B26" s="92"/>
      <c r="C26" s="89"/>
      <c r="D26" s="89"/>
      <c r="E26" s="89"/>
      <c r="F26" s="89"/>
    </row>
    <row r="27" spans="2:6" ht="12.75" x14ac:dyDescent="0.25"/>
    <row r="28" spans="2:6" ht="12.75" x14ac:dyDescent="0.25"/>
    <row r="29" spans="2:6" ht="12.75" x14ac:dyDescent="0.25"/>
    <row r="30" spans="2:6" ht="12.75" x14ac:dyDescent="0.25"/>
    <row r="31" spans="2:6" ht="12.75" x14ac:dyDescent="0.25"/>
    <row r="32" spans="2:6" ht="12.75" x14ac:dyDescent="0.25"/>
    <row r="33" ht="12.75" x14ac:dyDescent="0.25"/>
    <row r="34" ht="12.75" x14ac:dyDescent="0.25"/>
    <row r="35" ht="12.75" x14ac:dyDescent="0.25"/>
    <row r="36" ht="12.75" x14ac:dyDescent="0.25"/>
  </sheetData>
  <mergeCells count="20">
    <mergeCell ref="C21:E21"/>
    <mergeCell ref="C22:E22"/>
    <mergeCell ref="C23:E23"/>
    <mergeCell ref="C24:E24"/>
    <mergeCell ref="B3:E3"/>
    <mergeCell ref="B19:E19"/>
    <mergeCell ref="C14:E14"/>
    <mergeCell ref="C15:E15"/>
    <mergeCell ref="C9:E9"/>
    <mergeCell ref="C16:E16"/>
    <mergeCell ref="C17:E17"/>
    <mergeCell ref="C11:E11"/>
    <mergeCell ref="C12:E12"/>
    <mergeCell ref="C13:E13"/>
    <mergeCell ref="C10:E10"/>
    <mergeCell ref="B1:E1"/>
    <mergeCell ref="C5:E5"/>
    <mergeCell ref="C6:E6"/>
    <mergeCell ref="C7:E7"/>
    <mergeCell ref="C8:E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4"/>
  <sheetViews>
    <sheetView showGridLines="0" tabSelected="1" zoomScale="90" zoomScaleNormal="90" workbookViewId="0">
      <pane xSplit="1" ySplit="3" topLeftCell="B4" activePane="bottomRight" state="frozen"/>
      <selection pane="topRight" activeCell="B1" sqref="B1"/>
      <selection pane="bottomLeft" activeCell="A5" sqref="A5"/>
      <selection pane="bottomRight" activeCell="B8" sqref="B8"/>
    </sheetView>
  </sheetViews>
  <sheetFormatPr defaultColWidth="8.85546875" defaultRowHeight="30.6" customHeight="1" x14ac:dyDescent="0.2"/>
  <cols>
    <col min="1" max="1" width="3.85546875" style="1" customWidth="1"/>
    <col min="2" max="2" width="7.140625" style="1" customWidth="1"/>
    <col min="3" max="3" width="14.42578125" style="5" customWidth="1"/>
    <col min="4" max="4" width="22.140625" style="5" customWidth="1"/>
    <col min="5" max="5" width="24" style="5" customWidth="1"/>
    <col min="6" max="6" width="19" style="5" customWidth="1"/>
    <col min="7" max="7" width="83.42578125" style="1" customWidth="1"/>
    <col min="8" max="9" width="18.28515625" style="1" customWidth="1"/>
    <col min="10" max="10" width="19.7109375" style="1" customWidth="1"/>
    <col min="11" max="11" width="18.28515625" style="1" customWidth="1"/>
    <col min="12" max="12" width="34.28515625" style="1" customWidth="1"/>
    <col min="13" max="13" width="33.140625" style="1" customWidth="1"/>
    <col min="14" max="15" width="20.7109375" style="1" customWidth="1"/>
    <col min="16" max="16" width="5.140625" style="5" customWidth="1"/>
    <col min="17" max="16384" width="8.85546875" style="1"/>
  </cols>
  <sheetData>
    <row r="1" spans="1:16" ht="48" customHeight="1" thickBot="1" x14ac:dyDescent="0.25">
      <c r="B1" s="156" t="s">
        <v>5</v>
      </c>
      <c r="C1" s="156"/>
      <c r="D1" s="156"/>
      <c r="E1" s="156"/>
      <c r="F1" s="156"/>
      <c r="G1" s="156"/>
      <c r="H1" s="156"/>
      <c r="I1" s="156"/>
      <c r="J1" s="156"/>
      <c r="K1" s="156"/>
      <c r="L1" s="156"/>
      <c r="M1" s="156"/>
      <c r="N1" s="156"/>
      <c r="O1" s="156"/>
      <c r="P1" s="156"/>
    </row>
    <row r="2" spans="1:16" ht="34.15" customHeight="1" thickBot="1" x14ac:dyDescent="0.25">
      <c r="B2" s="157" t="s">
        <v>24</v>
      </c>
      <c r="C2" s="158"/>
      <c r="D2" s="158"/>
      <c r="E2" s="158"/>
      <c r="F2" s="158"/>
      <c r="G2" s="158"/>
      <c r="H2" s="158"/>
      <c r="I2" s="158"/>
      <c r="J2" s="158"/>
      <c r="K2" s="158"/>
      <c r="L2" s="158"/>
      <c r="M2" s="158"/>
      <c r="N2" s="158"/>
      <c r="O2" s="159"/>
      <c r="P2" s="6"/>
    </row>
    <row r="3" spans="1:16" s="3" customFormat="1" ht="71.45" customHeight="1" x14ac:dyDescent="0.2">
      <c r="B3" s="80" t="s">
        <v>2</v>
      </c>
      <c r="C3" s="81" t="s">
        <v>68</v>
      </c>
      <c r="D3" s="81" t="s">
        <v>1</v>
      </c>
      <c r="E3" s="81" t="s">
        <v>3</v>
      </c>
      <c r="F3" s="81" t="s">
        <v>4</v>
      </c>
      <c r="G3" s="82" t="s">
        <v>10</v>
      </c>
      <c r="H3" s="80" t="s">
        <v>41</v>
      </c>
      <c r="I3" s="83" t="s">
        <v>42</v>
      </c>
      <c r="J3" s="80" t="s">
        <v>20</v>
      </c>
      <c r="K3" s="83" t="s">
        <v>22</v>
      </c>
      <c r="L3" s="80" t="s">
        <v>40</v>
      </c>
      <c r="M3" s="83" t="s">
        <v>23</v>
      </c>
      <c r="N3" s="80" t="s">
        <v>38</v>
      </c>
      <c r="O3" s="83" t="s">
        <v>39</v>
      </c>
    </row>
    <row r="4" spans="1:16" s="4" customFormat="1" ht="89.25" customHeight="1" x14ac:dyDescent="0.2">
      <c r="B4" s="15">
        <v>1</v>
      </c>
      <c r="C4" s="122" t="s">
        <v>69</v>
      </c>
      <c r="D4" s="7" t="s">
        <v>73</v>
      </c>
      <c r="E4" s="7" t="s">
        <v>77</v>
      </c>
      <c r="F4" s="8" t="s">
        <v>78</v>
      </c>
      <c r="G4" s="53" t="s">
        <v>79</v>
      </c>
      <c r="H4" s="10">
        <v>2</v>
      </c>
      <c r="I4" s="62">
        <v>4</v>
      </c>
      <c r="J4" s="12">
        <f>H4*I4</f>
        <v>8</v>
      </c>
      <c r="K4" s="45" t="s">
        <v>84</v>
      </c>
      <c r="L4" s="13" t="s">
        <v>83</v>
      </c>
      <c r="M4" s="18" t="s">
        <v>86</v>
      </c>
      <c r="N4" s="17">
        <f>J4*0.8</f>
        <v>6.4</v>
      </c>
      <c r="O4" s="45" t="s">
        <v>84</v>
      </c>
    </row>
    <row r="5" spans="1:16" s="4" customFormat="1" ht="89.25" customHeight="1" x14ac:dyDescent="0.2">
      <c r="A5" s="1"/>
      <c r="B5" s="15">
        <f>B4+1</f>
        <v>2</v>
      </c>
      <c r="C5" s="7" t="s">
        <v>70</v>
      </c>
      <c r="D5" s="7" t="s">
        <v>74</v>
      </c>
      <c r="E5" s="7" t="s">
        <v>77</v>
      </c>
      <c r="F5" s="8" t="s">
        <v>78</v>
      </c>
      <c r="G5" s="53" t="s">
        <v>80</v>
      </c>
      <c r="H5" s="10">
        <v>3</v>
      </c>
      <c r="I5" s="62">
        <v>4</v>
      </c>
      <c r="J5" s="12">
        <f t="shared" ref="J5:J7" si="0">H5*I5</f>
        <v>12</v>
      </c>
      <c r="K5" s="45" t="s">
        <v>66</v>
      </c>
      <c r="L5" s="13" t="s">
        <v>83</v>
      </c>
      <c r="M5" s="18" t="s">
        <v>86</v>
      </c>
      <c r="N5" s="17">
        <f>12*0.8</f>
        <v>9.6000000000000014</v>
      </c>
      <c r="O5" s="45" t="s">
        <v>84</v>
      </c>
    </row>
    <row r="6" spans="1:16" s="4" customFormat="1" ht="89.25" customHeight="1" x14ac:dyDescent="0.2">
      <c r="B6" s="15">
        <f t="shared" ref="B6:B33" si="1">B5+1</f>
        <v>3</v>
      </c>
      <c r="C6" s="7" t="s">
        <v>71</v>
      </c>
      <c r="D6" s="7" t="s">
        <v>75</v>
      </c>
      <c r="E6" s="7" t="s">
        <v>77</v>
      </c>
      <c r="F6" s="8" t="s">
        <v>78</v>
      </c>
      <c r="G6" s="53" t="s">
        <v>81</v>
      </c>
      <c r="H6" s="10">
        <v>4</v>
      </c>
      <c r="I6" s="62">
        <v>5</v>
      </c>
      <c r="J6" s="12">
        <f t="shared" si="0"/>
        <v>20</v>
      </c>
      <c r="K6" s="45" t="s">
        <v>85</v>
      </c>
      <c r="L6" s="13" t="s">
        <v>67</v>
      </c>
      <c r="M6" s="18">
        <v>1</v>
      </c>
      <c r="N6" s="17">
        <f>J6</f>
        <v>20</v>
      </c>
      <c r="O6" s="45" t="s">
        <v>85</v>
      </c>
    </row>
    <row r="7" spans="1:16" s="4" customFormat="1" ht="89.25" customHeight="1" x14ac:dyDescent="0.2">
      <c r="A7" s="1"/>
      <c r="B7" s="15">
        <f t="shared" si="1"/>
        <v>4</v>
      </c>
      <c r="C7" s="7" t="s">
        <v>72</v>
      </c>
      <c r="D7" s="7" t="s">
        <v>76</v>
      </c>
      <c r="E7" s="7" t="s">
        <v>77</v>
      </c>
      <c r="F7" s="8" t="s">
        <v>78</v>
      </c>
      <c r="G7" s="53" t="s">
        <v>82</v>
      </c>
      <c r="H7" s="10">
        <v>4</v>
      </c>
      <c r="I7" s="62">
        <v>1</v>
      </c>
      <c r="J7" s="12">
        <f t="shared" si="0"/>
        <v>4</v>
      </c>
      <c r="K7" s="45" t="s">
        <v>78</v>
      </c>
      <c r="L7" s="13" t="s">
        <v>67</v>
      </c>
      <c r="M7" s="18">
        <v>1</v>
      </c>
      <c r="N7" s="17">
        <f>4*1</f>
        <v>4</v>
      </c>
      <c r="O7" s="45" t="s">
        <v>78</v>
      </c>
    </row>
    <row r="8" spans="1:16" s="4" customFormat="1" ht="30.6" customHeight="1" x14ac:dyDescent="0.2">
      <c r="A8" s="1"/>
      <c r="B8" s="15">
        <f t="shared" si="1"/>
        <v>5</v>
      </c>
      <c r="C8" s="7"/>
      <c r="D8" s="7"/>
      <c r="E8" s="7"/>
      <c r="F8" s="8"/>
      <c r="G8" s="53"/>
      <c r="H8" s="10"/>
      <c r="I8" s="62"/>
      <c r="J8" s="12"/>
      <c r="K8" s="45"/>
      <c r="L8" s="13"/>
      <c r="M8" s="18"/>
      <c r="N8" s="17"/>
      <c r="O8" s="45"/>
    </row>
    <row r="9" spans="1:16" s="4" customFormat="1" ht="30.6" customHeight="1" x14ac:dyDescent="0.2">
      <c r="A9" s="1"/>
      <c r="B9" s="15">
        <f t="shared" si="1"/>
        <v>6</v>
      </c>
      <c r="C9" s="7"/>
      <c r="D9" s="7"/>
      <c r="E9" s="7"/>
      <c r="F9" s="8"/>
      <c r="G9" s="53"/>
      <c r="H9" s="10"/>
      <c r="I9" s="62"/>
      <c r="J9" s="12"/>
      <c r="K9" s="45"/>
      <c r="L9" s="13"/>
      <c r="M9" s="18"/>
      <c r="N9" s="17"/>
      <c r="O9" s="45"/>
    </row>
    <row r="10" spans="1:16" ht="30.6" customHeight="1" x14ac:dyDescent="0.2">
      <c r="A10" s="4"/>
      <c r="B10" s="15">
        <f t="shared" si="1"/>
        <v>7</v>
      </c>
      <c r="C10" s="7"/>
      <c r="D10" s="7"/>
      <c r="E10" s="7"/>
      <c r="F10" s="8"/>
      <c r="G10" s="53"/>
      <c r="H10" s="10"/>
      <c r="I10" s="62"/>
      <c r="J10" s="12"/>
      <c r="K10" s="45"/>
      <c r="L10" s="13"/>
      <c r="M10" s="18"/>
      <c r="N10" s="17"/>
      <c r="O10" s="45"/>
      <c r="P10" s="4"/>
    </row>
    <row r="11" spans="1:16" ht="30.6" customHeight="1" x14ac:dyDescent="0.2">
      <c r="B11" s="15">
        <f t="shared" si="1"/>
        <v>8</v>
      </c>
      <c r="C11" s="7"/>
      <c r="D11" s="7"/>
      <c r="E11" s="7"/>
      <c r="F11" s="8"/>
      <c r="G11" s="53"/>
      <c r="H11" s="10"/>
      <c r="I11" s="62"/>
      <c r="J11" s="12"/>
      <c r="K11" s="45"/>
      <c r="L11" s="13"/>
      <c r="M11" s="18"/>
      <c r="N11" s="17"/>
      <c r="O11" s="45"/>
      <c r="P11" s="4"/>
    </row>
    <row r="12" spans="1:16" ht="30.6" customHeight="1" x14ac:dyDescent="0.2">
      <c r="B12" s="15">
        <f t="shared" si="1"/>
        <v>9</v>
      </c>
      <c r="C12" s="7"/>
      <c r="D12" s="7"/>
      <c r="E12" s="7"/>
      <c r="F12" s="8"/>
      <c r="G12" s="53"/>
      <c r="H12" s="10"/>
      <c r="I12" s="62"/>
      <c r="J12" s="63"/>
      <c r="K12" s="45"/>
      <c r="L12" s="13"/>
      <c r="M12" s="18"/>
      <c r="N12" s="60"/>
      <c r="O12" s="45"/>
      <c r="P12" s="4"/>
    </row>
    <row r="13" spans="1:16" ht="30.6" customHeight="1" x14ac:dyDescent="0.2">
      <c r="A13" s="4"/>
      <c r="B13" s="15">
        <f t="shared" si="1"/>
        <v>10</v>
      </c>
      <c r="C13" s="7"/>
      <c r="D13" s="7"/>
      <c r="E13" s="7"/>
      <c r="F13" s="8"/>
      <c r="G13" s="53"/>
      <c r="H13" s="10"/>
      <c r="I13" s="62"/>
      <c r="J13" s="63"/>
      <c r="K13" s="45"/>
      <c r="L13" s="13"/>
      <c r="M13" s="18"/>
      <c r="N13" s="60"/>
      <c r="O13" s="45"/>
      <c r="P13" s="4"/>
    </row>
    <row r="14" spans="1:16" ht="30.6" customHeight="1" x14ac:dyDescent="0.2">
      <c r="A14" s="4"/>
      <c r="B14" s="15">
        <f t="shared" si="1"/>
        <v>11</v>
      </c>
      <c r="C14" s="9"/>
      <c r="D14" s="9"/>
      <c r="E14" s="7"/>
      <c r="F14" s="8"/>
      <c r="G14" s="54"/>
      <c r="H14" s="10"/>
      <c r="I14" s="62"/>
      <c r="J14" s="63"/>
      <c r="K14" s="45"/>
      <c r="L14" s="13"/>
      <c r="M14" s="18"/>
      <c r="N14" s="60"/>
      <c r="O14" s="45"/>
      <c r="P14" s="4"/>
    </row>
    <row r="15" spans="1:16" ht="30.6" customHeight="1" x14ac:dyDescent="0.2">
      <c r="B15" s="15">
        <f t="shared" si="1"/>
        <v>12</v>
      </c>
      <c r="C15" s="9"/>
      <c r="D15" s="9"/>
      <c r="E15" s="7"/>
      <c r="F15" s="8"/>
      <c r="G15" s="54"/>
      <c r="H15" s="10"/>
      <c r="I15" s="62"/>
      <c r="J15" s="63"/>
      <c r="K15" s="45"/>
      <c r="L15" s="13"/>
      <c r="M15" s="18"/>
      <c r="N15" s="60"/>
      <c r="O15" s="45"/>
      <c r="P15" s="4"/>
    </row>
    <row r="16" spans="1:16" ht="30.6" customHeight="1" x14ac:dyDescent="0.2">
      <c r="B16" s="15">
        <f t="shared" si="1"/>
        <v>13</v>
      </c>
      <c r="C16" s="9"/>
      <c r="D16" s="9"/>
      <c r="E16" s="7"/>
      <c r="F16" s="8"/>
      <c r="G16" s="54"/>
      <c r="H16" s="10"/>
      <c r="I16" s="62"/>
      <c r="J16" s="63"/>
      <c r="K16" s="45"/>
      <c r="L16" s="13"/>
      <c r="M16" s="18"/>
      <c r="N16" s="60"/>
      <c r="O16" s="45"/>
      <c r="P16" s="4"/>
    </row>
    <row r="17" spans="1:16" ht="30.6" customHeight="1" x14ac:dyDescent="0.2">
      <c r="A17" s="4"/>
      <c r="B17" s="15">
        <f t="shared" si="1"/>
        <v>14</v>
      </c>
      <c r="C17" s="9"/>
      <c r="D17" s="9"/>
      <c r="E17" s="7"/>
      <c r="F17" s="8"/>
      <c r="G17" s="54"/>
      <c r="H17" s="10"/>
      <c r="I17" s="62"/>
      <c r="J17" s="63"/>
      <c r="K17" s="45"/>
      <c r="L17" s="13"/>
      <c r="M17" s="18"/>
      <c r="N17" s="60"/>
      <c r="O17" s="45"/>
      <c r="P17" s="4"/>
    </row>
    <row r="18" spans="1:16" ht="30.6" customHeight="1" x14ac:dyDescent="0.2">
      <c r="B18" s="15">
        <f t="shared" si="1"/>
        <v>15</v>
      </c>
      <c r="C18" s="9"/>
      <c r="D18" s="9"/>
      <c r="E18" s="7"/>
      <c r="F18" s="8"/>
      <c r="G18" s="54"/>
      <c r="H18" s="10"/>
      <c r="I18" s="62"/>
      <c r="J18" s="63"/>
      <c r="K18" s="45"/>
      <c r="L18" s="13"/>
      <c r="M18" s="18"/>
      <c r="N18" s="60"/>
      <c r="O18" s="45"/>
      <c r="P18" s="4"/>
    </row>
    <row r="19" spans="1:16" ht="30.6" customHeight="1" x14ac:dyDescent="0.2">
      <c r="B19" s="15">
        <f t="shared" si="1"/>
        <v>16</v>
      </c>
      <c r="C19" s="9"/>
      <c r="D19" s="9"/>
      <c r="E19" s="7"/>
      <c r="F19" s="8"/>
      <c r="G19" s="54"/>
      <c r="H19" s="10"/>
      <c r="I19" s="62"/>
      <c r="J19" s="63"/>
      <c r="K19" s="45"/>
      <c r="L19" s="13"/>
      <c r="M19" s="18"/>
      <c r="N19" s="60"/>
      <c r="O19" s="45"/>
      <c r="P19" s="4"/>
    </row>
    <row r="20" spans="1:16" ht="30.6" customHeight="1" x14ac:dyDescent="0.2">
      <c r="B20" s="15">
        <f t="shared" si="1"/>
        <v>17</v>
      </c>
      <c r="C20" s="9"/>
      <c r="D20" s="9"/>
      <c r="E20" s="7"/>
      <c r="F20" s="8"/>
      <c r="G20" s="54"/>
      <c r="H20" s="10"/>
      <c r="I20" s="62"/>
      <c r="J20" s="63"/>
      <c r="K20" s="45"/>
      <c r="L20" s="13"/>
      <c r="M20" s="18"/>
      <c r="N20" s="60"/>
      <c r="O20" s="45"/>
      <c r="P20" s="4"/>
    </row>
    <row r="21" spans="1:16" ht="30.6" customHeight="1" x14ac:dyDescent="0.2">
      <c r="B21" s="15">
        <f t="shared" si="1"/>
        <v>18</v>
      </c>
      <c r="C21" s="9"/>
      <c r="D21" s="9"/>
      <c r="E21" s="7"/>
      <c r="F21" s="8"/>
      <c r="G21" s="54"/>
      <c r="H21" s="10"/>
      <c r="I21" s="62"/>
      <c r="J21" s="63"/>
      <c r="K21" s="45"/>
      <c r="L21" s="13"/>
      <c r="M21" s="18"/>
      <c r="N21" s="60"/>
      <c r="O21" s="45"/>
      <c r="P21" s="4"/>
    </row>
    <row r="22" spans="1:16" ht="30.6" customHeight="1" x14ac:dyDescent="0.2">
      <c r="B22" s="15">
        <f t="shared" si="1"/>
        <v>19</v>
      </c>
      <c r="C22" s="9"/>
      <c r="D22" s="9"/>
      <c r="E22" s="7"/>
      <c r="F22" s="8"/>
      <c r="G22" s="54"/>
      <c r="H22" s="10"/>
      <c r="I22" s="62"/>
      <c r="J22" s="63"/>
      <c r="K22" s="45"/>
      <c r="L22" s="13"/>
      <c r="M22" s="18"/>
      <c r="N22" s="60"/>
      <c r="O22" s="45"/>
      <c r="P22" s="4"/>
    </row>
    <row r="23" spans="1:16" ht="30.6" customHeight="1" x14ac:dyDescent="0.2">
      <c r="B23" s="15">
        <f t="shared" si="1"/>
        <v>20</v>
      </c>
      <c r="C23" s="9"/>
      <c r="D23" s="9"/>
      <c r="E23" s="7"/>
      <c r="F23" s="8"/>
      <c r="G23" s="54"/>
      <c r="H23" s="10"/>
      <c r="I23" s="62"/>
      <c r="J23" s="63"/>
      <c r="K23" s="45"/>
      <c r="L23" s="13"/>
      <c r="M23" s="18"/>
      <c r="N23" s="60"/>
      <c r="O23" s="45"/>
      <c r="P23" s="4"/>
    </row>
    <row r="24" spans="1:16" ht="26.45" customHeight="1" x14ac:dyDescent="0.2">
      <c r="B24" s="15">
        <f t="shared" si="1"/>
        <v>21</v>
      </c>
      <c r="C24" s="44"/>
      <c r="D24" s="44"/>
      <c r="E24" s="44"/>
      <c r="F24" s="47"/>
      <c r="G24" s="55"/>
      <c r="H24" s="10"/>
      <c r="I24" s="62"/>
      <c r="J24" s="63"/>
      <c r="K24" s="45"/>
      <c r="L24" s="13"/>
      <c r="M24" s="18"/>
      <c r="N24" s="60"/>
      <c r="O24" s="45"/>
      <c r="P24" s="4"/>
    </row>
    <row r="25" spans="1:16" ht="30.6" customHeight="1" x14ac:dyDescent="0.2">
      <c r="B25" s="15">
        <f t="shared" si="1"/>
        <v>22</v>
      </c>
      <c r="C25" s="44"/>
      <c r="D25" s="44"/>
      <c r="E25" s="44"/>
      <c r="F25" s="47"/>
      <c r="G25" s="55"/>
      <c r="H25" s="10"/>
      <c r="I25" s="62"/>
      <c r="J25" s="63"/>
      <c r="K25" s="45"/>
      <c r="L25" s="13"/>
      <c r="M25" s="18"/>
      <c r="N25" s="60"/>
      <c r="O25" s="45"/>
      <c r="P25" s="4"/>
    </row>
    <row r="26" spans="1:16" ht="30.6" customHeight="1" x14ac:dyDescent="0.2">
      <c r="B26" s="15">
        <f t="shared" si="1"/>
        <v>23</v>
      </c>
      <c r="C26" s="44"/>
      <c r="D26" s="44"/>
      <c r="E26" s="44"/>
      <c r="F26" s="47"/>
      <c r="G26" s="55"/>
      <c r="H26" s="10"/>
      <c r="I26" s="62"/>
      <c r="J26" s="63"/>
      <c r="K26" s="45"/>
      <c r="L26" s="13"/>
      <c r="M26" s="18"/>
      <c r="N26" s="60"/>
      <c r="O26" s="45"/>
      <c r="P26" s="4"/>
    </row>
    <row r="27" spans="1:16" ht="30.6" customHeight="1" x14ac:dyDescent="0.2">
      <c r="B27" s="15">
        <f t="shared" si="1"/>
        <v>24</v>
      </c>
      <c r="C27" s="44"/>
      <c r="D27" s="44"/>
      <c r="E27" s="44"/>
      <c r="F27" s="47"/>
      <c r="G27" s="55"/>
      <c r="H27" s="10"/>
      <c r="I27" s="62"/>
      <c r="J27" s="63"/>
      <c r="K27" s="45"/>
      <c r="L27" s="13"/>
      <c r="M27" s="18"/>
      <c r="N27" s="60"/>
      <c r="O27" s="45"/>
      <c r="P27" s="4"/>
    </row>
    <row r="28" spans="1:16" ht="30.6" customHeight="1" x14ac:dyDescent="0.2">
      <c r="B28" s="15">
        <f t="shared" si="1"/>
        <v>25</v>
      </c>
      <c r="C28" s="44"/>
      <c r="D28" s="44"/>
      <c r="E28" s="44"/>
      <c r="F28" s="47"/>
      <c r="G28" s="55"/>
      <c r="H28" s="10"/>
      <c r="I28" s="62"/>
      <c r="J28" s="63"/>
      <c r="K28" s="45"/>
      <c r="L28" s="13"/>
      <c r="M28" s="18"/>
      <c r="N28" s="60"/>
      <c r="O28" s="45"/>
      <c r="P28" s="4"/>
    </row>
    <row r="29" spans="1:16" ht="30.6" customHeight="1" x14ac:dyDescent="0.2">
      <c r="B29" s="15">
        <f t="shared" si="1"/>
        <v>26</v>
      </c>
      <c r="C29" s="44"/>
      <c r="D29" s="44"/>
      <c r="E29" s="44"/>
      <c r="F29" s="47"/>
      <c r="G29" s="55"/>
      <c r="H29" s="10"/>
      <c r="I29" s="62"/>
      <c r="J29" s="63"/>
      <c r="K29" s="45"/>
      <c r="L29" s="13"/>
      <c r="M29" s="18"/>
      <c r="N29" s="60"/>
      <c r="O29" s="45"/>
    </row>
    <row r="30" spans="1:16" ht="30.6" customHeight="1" x14ac:dyDescent="0.2">
      <c r="B30" s="15">
        <f t="shared" si="1"/>
        <v>27</v>
      </c>
      <c r="C30" s="44"/>
      <c r="D30" s="44"/>
      <c r="E30" s="44"/>
      <c r="F30" s="47"/>
      <c r="G30" s="55"/>
      <c r="H30" s="10"/>
      <c r="I30" s="62"/>
      <c r="J30" s="63"/>
      <c r="K30" s="45"/>
      <c r="L30" s="13"/>
      <c r="M30" s="18"/>
      <c r="N30" s="60"/>
      <c r="O30" s="45"/>
    </row>
    <row r="31" spans="1:16" ht="30.6" customHeight="1" x14ac:dyDescent="0.2">
      <c r="B31" s="15">
        <f t="shared" si="1"/>
        <v>28</v>
      </c>
      <c r="C31" s="44"/>
      <c r="D31" s="44"/>
      <c r="E31" s="44"/>
      <c r="F31" s="47"/>
      <c r="G31" s="55"/>
      <c r="H31" s="10"/>
      <c r="I31" s="62"/>
      <c r="J31" s="63"/>
      <c r="K31" s="45"/>
      <c r="L31" s="13"/>
      <c r="M31" s="18"/>
      <c r="N31" s="60"/>
      <c r="O31" s="45"/>
    </row>
    <row r="32" spans="1:16" ht="30.6" customHeight="1" x14ac:dyDescent="0.2">
      <c r="B32" s="15">
        <f t="shared" si="1"/>
        <v>29</v>
      </c>
      <c r="C32" s="44"/>
      <c r="D32" s="44"/>
      <c r="E32" s="44"/>
      <c r="F32" s="47"/>
      <c r="G32" s="55"/>
      <c r="H32" s="10"/>
      <c r="I32" s="62"/>
      <c r="J32" s="63"/>
      <c r="K32" s="45"/>
      <c r="L32" s="13"/>
      <c r="M32" s="18"/>
      <c r="N32" s="60"/>
      <c r="O32" s="45"/>
    </row>
    <row r="33" spans="2:17" ht="30.6" customHeight="1" thickBot="1" x14ac:dyDescent="0.25">
      <c r="B33" s="16">
        <f t="shared" si="1"/>
        <v>30</v>
      </c>
      <c r="C33" s="46"/>
      <c r="D33" s="46"/>
      <c r="E33" s="46"/>
      <c r="F33" s="46"/>
      <c r="G33" s="56"/>
      <c r="H33" s="11"/>
      <c r="I33" s="118"/>
      <c r="J33" s="64"/>
      <c r="K33" s="59"/>
      <c r="L33" s="14"/>
      <c r="M33" s="119"/>
      <c r="N33" s="61"/>
      <c r="O33" s="45"/>
    </row>
    <row r="34" spans="2:17" ht="76.150000000000006" customHeight="1" x14ac:dyDescent="0.2">
      <c r="H34" s="57"/>
      <c r="I34" s="57"/>
      <c r="J34" s="57"/>
      <c r="K34" s="57"/>
      <c r="L34" s="58"/>
      <c r="M34" s="2"/>
      <c r="N34" s="57"/>
      <c r="O34" s="57"/>
      <c r="Q34" s="2"/>
    </row>
  </sheetData>
  <mergeCells count="2">
    <mergeCell ref="B1:P1"/>
    <mergeCell ref="B2:O2"/>
  </mergeCells>
  <conditionalFormatting sqref="K4">
    <cfRule type="containsText" dxfId="101" priority="36" operator="containsText" text="ÇOK YÜKSEK">
      <formula>NOT(ISERROR(SEARCH("ÇOK YÜKSEK",K4)))</formula>
    </cfRule>
    <cfRule type="containsText" dxfId="100" priority="37" operator="containsText" text="YÜKSEK">
      <formula>NOT(ISERROR(SEARCH("YÜKSEK",K4)))</formula>
    </cfRule>
    <cfRule type="containsText" dxfId="99" priority="38" operator="containsText" text="ORTA">
      <formula>NOT(ISERROR(SEARCH("ORTA",K4)))</formula>
    </cfRule>
    <cfRule type="beginsWith" dxfId="98" priority="39" operator="beginsWith" text="DÜŞÜK">
      <formula>LEFT(K4,LEN("DÜŞÜK"))="DÜŞÜK"</formula>
    </cfRule>
    <cfRule type="containsText" dxfId="97" priority="40" operator="containsText" text="ÇOK DÜŞ">
      <formula>NOT(ISERROR(SEARCH("ÇOK DÜŞ",K4)))</formula>
    </cfRule>
    <cfRule type="containsText" dxfId="96" priority="27" operator="containsText" text="&quot;--&quot;">
      <formula>NOT(ISERROR(SEARCH("""--""",K4)))</formula>
    </cfRule>
  </conditionalFormatting>
  <conditionalFormatting sqref="L4">
    <cfRule type="containsText" dxfId="95" priority="17" operator="containsText" text="Yetersiz">
      <formula>NOT(ISERROR(SEARCH("Yetersiz",L4)))</formula>
    </cfRule>
    <cfRule type="containsText" dxfId="94" priority="18" operator="containsText" text="Etkin">
      <formula>NOT(ISERROR(SEARCH("Etkin",L4)))</formula>
    </cfRule>
    <cfRule type="containsText" dxfId="93" priority="19" operator="containsText" text="Gelişmeye">
      <formula>NOT(ISERROR(SEARCH("Gelişmeye",L4)))</formula>
    </cfRule>
    <cfRule type="containsText" dxfId="92" priority="20" operator="containsText" text="Zayıf">
      <formula>NOT(ISERROR(SEARCH("Zayıf",L4)))</formula>
    </cfRule>
  </conditionalFormatting>
  <conditionalFormatting sqref="L5:L33">
    <cfRule type="containsText" dxfId="91" priority="13" operator="containsText" text="Yetersiz">
      <formula>NOT(ISERROR(SEARCH("Yetersiz",L5)))</formula>
    </cfRule>
    <cfRule type="containsText" dxfId="90" priority="14" operator="containsText" text="Etkin">
      <formula>NOT(ISERROR(SEARCH("Etkin",L5)))</formula>
    </cfRule>
    <cfRule type="containsText" dxfId="89" priority="15" operator="containsText" text="Gelişmeye">
      <formula>NOT(ISERROR(SEARCH("Gelişmeye",L5)))</formula>
    </cfRule>
    <cfRule type="containsText" dxfId="88" priority="16" operator="containsText" text="Zayıf">
      <formula>NOT(ISERROR(SEARCH("Zayıf",L5)))</formula>
    </cfRule>
  </conditionalFormatting>
  <conditionalFormatting sqref="K5:K33">
    <cfRule type="containsText" dxfId="87" priority="7" operator="containsText" text="&quot;--&quot;">
      <formula>NOT(ISERROR(SEARCH("""--""",K5)))</formula>
    </cfRule>
    <cfRule type="containsText" dxfId="86" priority="8" operator="containsText" text="ÇOK YÜKSEK">
      <formula>NOT(ISERROR(SEARCH("ÇOK YÜKSEK",K5)))</formula>
    </cfRule>
    <cfRule type="containsText" dxfId="85" priority="9" operator="containsText" text="YÜKSEK">
      <formula>NOT(ISERROR(SEARCH("YÜKSEK",K5)))</formula>
    </cfRule>
    <cfRule type="containsText" dxfId="84" priority="10" operator="containsText" text="ORTA">
      <formula>NOT(ISERROR(SEARCH("ORTA",K5)))</formula>
    </cfRule>
    <cfRule type="beginsWith" dxfId="83" priority="11" operator="beginsWith" text="DÜŞÜK">
      <formula>LEFT(K5,LEN("DÜŞÜK"))="DÜŞÜK"</formula>
    </cfRule>
    <cfRule type="containsText" dxfId="82" priority="12" operator="containsText" text="ÇOK DÜŞ">
      <formula>NOT(ISERROR(SEARCH("ÇOK DÜŞ",K5)))</formula>
    </cfRule>
  </conditionalFormatting>
  <conditionalFormatting sqref="O4:O33">
    <cfRule type="containsText" dxfId="81" priority="1" operator="containsText" text="&quot;--&quot;">
      <formula>NOT(ISERROR(SEARCH("""--""",O4)))</formula>
    </cfRule>
    <cfRule type="containsText" dxfId="80" priority="2" operator="containsText" text="ÇOK YÜKSEK">
      <formula>NOT(ISERROR(SEARCH("ÇOK YÜKSEK",O4)))</formula>
    </cfRule>
    <cfRule type="containsText" dxfId="79" priority="3" operator="containsText" text="YÜKSEK">
      <formula>NOT(ISERROR(SEARCH("YÜKSEK",O4)))</formula>
    </cfRule>
    <cfRule type="containsText" dxfId="78" priority="4" operator="containsText" text="ORTA">
      <formula>NOT(ISERROR(SEARCH("ORTA",O4)))</formula>
    </cfRule>
    <cfRule type="beginsWith" dxfId="77" priority="5" operator="beginsWith" text="DÜŞÜK">
      <formula>LEFT(O4,LEN("DÜŞÜK"))="DÜŞÜK"</formula>
    </cfRule>
    <cfRule type="containsText" dxfId="76" priority="6" operator="containsText" text="ÇOK DÜŞ">
      <formula>NOT(ISERROR(SEARCH("ÇOK DÜŞ",O4)))</formula>
    </cfRule>
  </conditionalFormatting>
  <dataValidations count="4">
    <dataValidation type="list" allowBlank="1" showInputMessage="1" showErrorMessage="1" sqref="L4:L33" xr:uid="{00000000-0002-0000-0200-000000000000}">
      <formula1>"Etkin Değil ve Yetersiz, Zayıf, Gelişmeye Açık, Etkin ve Yeterli, Seçiniz, --"</formula1>
    </dataValidation>
    <dataValidation type="list" allowBlank="1" showInputMessage="1" showErrorMessage="1" sqref="H4:I33" xr:uid="{00000000-0002-0000-0200-000001000000}">
      <formula1>"1, 2, 3, 4, 5, --"</formula1>
    </dataValidation>
    <dataValidation type="list" allowBlank="1" showInputMessage="1" showErrorMessage="1" sqref="K4:K33 O4:O33" xr:uid="{00000000-0002-0000-0200-000002000000}">
      <formula1>"ÇOK DÜŞÜK, DÜŞÜK, ORTA, YÜKSEK, ÇOK YÜKSEK, --"</formula1>
    </dataValidation>
    <dataValidation type="list" allowBlank="1" showInputMessage="1" showErrorMessage="1" sqref="M4:M33" xr:uid="{00000000-0002-0000-0200-000003000000}">
      <formula1>"0.1, 0.4, 0.8, 1, --"</formula1>
    </dataValidation>
  </dataValidations>
  <printOptions horizontalCentered="1" verticalCentered="1"/>
  <pageMargins left="0.51181102362204722" right="0.31496062992125984" top="0.51" bottom="0.42" header="0.25" footer="0.27"/>
  <pageSetup paperSize="9" scale="30" fitToHeight="0" orientation="portrait" r:id="rId1"/>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
  <sheetViews>
    <sheetView showGridLines="0" zoomScaleNormal="100" workbookViewId="0">
      <pane xSplit="1" ySplit="3" topLeftCell="B4" activePane="bottomRight" state="frozen"/>
      <selection pane="topRight" activeCell="B1" sqref="B1"/>
      <selection pane="bottomLeft" activeCell="A5" sqref="A5"/>
      <selection pane="bottomRight" activeCell="C4" sqref="C4"/>
    </sheetView>
  </sheetViews>
  <sheetFormatPr defaultColWidth="8.85546875" defaultRowHeight="30.6" customHeight="1" x14ac:dyDescent="0.2"/>
  <cols>
    <col min="1" max="1" width="3.85546875" style="1" customWidth="1"/>
    <col min="2" max="2" width="7.140625" style="1" customWidth="1"/>
    <col min="3" max="3" width="8.7109375" style="5" customWidth="1"/>
    <col min="4" max="4" width="18.28515625" style="5" customWidth="1"/>
    <col min="5" max="5" width="21.7109375" style="5" customWidth="1"/>
    <col min="6" max="6" width="15.7109375" style="5" bestFit="1" customWidth="1"/>
    <col min="7" max="7" width="83.42578125" style="1" customWidth="1"/>
    <col min="8" max="11" width="18.28515625" style="1" customWidth="1"/>
    <col min="12" max="12" width="34.28515625" style="1" customWidth="1"/>
    <col min="13" max="13" width="33.140625" style="1" customWidth="1"/>
    <col min="14" max="15" width="20.7109375" style="1" customWidth="1"/>
    <col min="16" max="16" width="5.140625" style="108" customWidth="1"/>
    <col min="17" max="16384" width="8.85546875" style="1"/>
  </cols>
  <sheetData>
    <row r="1" spans="1:16" ht="61.9" customHeight="1" thickBot="1" x14ac:dyDescent="0.25">
      <c r="B1" s="156" t="s">
        <v>5</v>
      </c>
      <c r="C1" s="156"/>
      <c r="D1" s="156"/>
      <c r="E1" s="156"/>
      <c r="F1" s="156"/>
      <c r="G1" s="156"/>
      <c r="H1" s="156"/>
      <c r="I1" s="156"/>
      <c r="J1" s="156"/>
      <c r="K1" s="156"/>
      <c r="L1" s="156"/>
      <c r="M1" s="156"/>
      <c r="N1" s="156"/>
      <c r="O1" s="156"/>
      <c r="P1" s="156"/>
    </row>
    <row r="2" spans="1:16" ht="34.15" customHeight="1" thickBot="1" x14ac:dyDescent="0.25">
      <c r="B2" s="157" t="s">
        <v>60</v>
      </c>
      <c r="C2" s="158"/>
      <c r="D2" s="158"/>
      <c r="E2" s="158"/>
      <c r="F2" s="158"/>
      <c r="G2" s="158"/>
      <c r="H2" s="158"/>
      <c r="I2" s="158"/>
      <c r="J2" s="158"/>
      <c r="K2" s="158"/>
      <c r="L2" s="158"/>
      <c r="M2" s="158"/>
      <c r="N2" s="158"/>
      <c r="O2" s="159"/>
      <c r="P2" s="105"/>
    </row>
    <row r="3" spans="1:16" s="3" customFormat="1" ht="71.45" customHeight="1" thickBot="1" x14ac:dyDescent="0.25">
      <c r="B3" s="101" t="s">
        <v>2</v>
      </c>
      <c r="C3" s="102" t="s">
        <v>0</v>
      </c>
      <c r="D3" s="102" t="s">
        <v>1</v>
      </c>
      <c r="E3" s="102" t="s">
        <v>3</v>
      </c>
      <c r="F3" s="102" t="s">
        <v>4</v>
      </c>
      <c r="G3" s="103" t="s">
        <v>10</v>
      </c>
      <c r="H3" s="80" t="s">
        <v>41</v>
      </c>
      <c r="I3" s="83" t="s">
        <v>42</v>
      </c>
      <c r="J3" s="101" t="s">
        <v>20</v>
      </c>
      <c r="K3" s="104" t="s">
        <v>22</v>
      </c>
      <c r="L3" s="101" t="s">
        <v>40</v>
      </c>
      <c r="M3" s="104" t="s">
        <v>23</v>
      </c>
      <c r="N3" s="101" t="s">
        <v>38</v>
      </c>
      <c r="O3" s="104" t="s">
        <v>39</v>
      </c>
      <c r="P3" s="106"/>
    </row>
    <row r="4" spans="1:16" s="4" customFormat="1" ht="30.6" customHeight="1" x14ac:dyDescent="0.2">
      <c r="B4" s="94">
        <v>1</v>
      </c>
      <c r="C4" s="95"/>
      <c r="D4" s="95"/>
      <c r="E4" s="95"/>
      <c r="F4" s="96"/>
      <c r="G4" s="97"/>
      <c r="H4" s="10" t="e">
        <f>'Katılımcı Değerlendirmeleri'!AZ5</f>
        <v>#DIV/0!</v>
      </c>
      <c r="I4" s="62" t="e">
        <f>'Katılımcı Değerlendirmeleri'!AZ39</f>
        <v>#DIV/0!</v>
      </c>
      <c r="J4" s="98" t="e">
        <f>H4*I4</f>
        <v>#DIV/0!</v>
      </c>
      <c r="K4" s="45" t="e">
        <f>IF(J4&lt;3,"ÇOK DÜŞÜK",IF(J4&lt;6,"DÜŞÜK",IF(J4&lt;10,"ORTA",IF(J4&lt;17," YÜKSEK",IF(J4&lt;26,"ÇOK YÜKSEK")))))</f>
        <v>#DIV/0!</v>
      </c>
      <c r="L4" s="99" t="s">
        <v>8</v>
      </c>
      <c r="M4" s="100" t="b">
        <f t="shared" ref="M4" si="0">IF(L4="Etkin ve Yeterli",0.1,IF(L4="Zayıf",0.8, IF(L4="Gelişmeye Açık", 0.4, IF(L4="Etkin Değil ve Yetersiz",1))))</f>
        <v>0</v>
      </c>
      <c r="N4" s="120" t="e">
        <f>J4*M4</f>
        <v>#DIV/0!</v>
      </c>
      <c r="O4" s="45" t="e">
        <f t="shared" ref="O4:O33" si="1">IF(N4&lt;3,"ÇOK DÜŞÜK",IF(N4&lt;6,"DÜŞÜK",IF(N4&lt;10,"ORTA",IF(N4&lt;17," YÜKSEK",IF(N4&lt;26,"ÇOK YÜKSEK")))))</f>
        <v>#DIV/0!</v>
      </c>
      <c r="P4" s="107"/>
    </row>
    <row r="5" spans="1:16" s="4" customFormat="1" ht="30.6" customHeight="1" x14ac:dyDescent="0.2">
      <c r="A5" s="1"/>
      <c r="B5" s="15">
        <f>B4+1</f>
        <v>2</v>
      </c>
      <c r="C5" s="7"/>
      <c r="D5" s="7"/>
      <c r="E5" s="7"/>
      <c r="F5" s="8"/>
      <c r="G5" s="53"/>
      <c r="H5" s="10" t="e">
        <f>'Katılımcı Değerlendirmeleri'!AZ6</f>
        <v>#DIV/0!</v>
      </c>
      <c r="I5" s="62" t="e">
        <f>'Katılımcı Değerlendirmeleri'!AZ40</f>
        <v>#DIV/0!</v>
      </c>
      <c r="J5" s="67" t="e">
        <f t="shared" ref="J5:J33" si="2">H5*I5</f>
        <v>#DIV/0!</v>
      </c>
      <c r="K5" s="45" t="e">
        <f t="shared" ref="K5:K33" si="3">IF(J5&lt;3,"ÇOK DÜŞÜK",IF(J5&lt;6,"DÜŞÜK",IF(J5&lt;10,"ORTA",IF(J5&lt;17," YÜKSEK",IF(J5&lt;26,"ÇOK YÜKSEK")))))</f>
        <v>#DIV/0!</v>
      </c>
      <c r="L5" s="13" t="s">
        <v>8</v>
      </c>
      <c r="M5" s="65" t="b">
        <f t="shared" ref="M5:M33" si="4">IF(L5="Etkin ve Yeterli",0.1,IF(L5="Zayıf",0.8, IF(L5="Gelişmeye Açık", 0.4, IF(L5="Etkin Değil ve Yetersiz",1))))</f>
        <v>0</v>
      </c>
      <c r="N5" s="120" t="e">
        <f t="shared" ref="N5:N33" si="5">J5*M5</f>
        <v>#DIV/0!</v>
      </c>
      <c r="O5" s="45" t="e">
        <f t="shared" si="1"/>
        <v>#DIV/0!</v>
      </c>
      <c r="P5" s="107"/>
    </row>
    <row r="6" spans="1:16" s="4" customFormat="1" ht="30.6" customHeight="1" x14ac:dyDescent="0.2">
      <c r="B6" s="15">
        <f t="shared" ref="B6:B33" si="6">B5+1</f>
        <v>3</v>
      </c>
      <c r="C6" s="7"/>
      <c r="D6" s="7"/>
      <c r="E6" s="7"/>
      <c r="F6" s="8"/>
      <c r="G6" s="53"/>
      <c r="H6" s="10" t="e">
        <f>'Katılımcı Değerlendirmeleri'!AZ7</f>
        <v>#DIV/0!</v>
      </c>
      <c r="I6" s="62" t="e">
        <f>'Katılımcı Değerlendirmeleri'!AZ41</f>
        <v>#DIV/0!</v>
      </c>
      <c r="J6" s="67" t="e">
        <f t="shared" si="2"/>
        <v>#DIV/0!</v>
      </c>
      <c r="K6" s="45" t="e">
        <f t="shared" si="3"/>
        <v>#DIV/0!</v>
      </c>
      <c r="L6" s="13" t="s">
        <v>8</v>
      </c>
      <c r="M6" s="65" t="b">
        <f t="shared" si="4"/>
        <v>0</v>
      </c>
      <c r="N6" s="120" t="e">
        <f t="shared" si="5"/>
        <v>#DIV/0!</v>
      </c>
      <c r="O6" s="45" t="e">
        <f t="shared" si="1"/>
        <v>#DIV/0!</v>
      </c>
      <c r="P6" s="107"/>
    </row>
    <row r="7" spans="1:16" s="4" customFormat="1" ht="30.6" customHeight="1" x14ac:dyDescent="0.2">
      <c r="A7" s="1"/>
      <c r="B7" s="15">
        <f t="shared" si="6"/>
        <v>4</v>
      </c>
      <c r="C7" s="7"/>
      <c r="D7" s="7"/>
      <c r="E7" s="7"/>
      <c r="F7" s="8"/>
      <c r="G7" s="53"/>
      <c r="H7" s="10" t="e">
        <f>'Katılımcı Değerlendirmeleri'!AZ8</f>
        <v>#DIV/0!</v>
      </c>
      <c r="I7" s="62" t="e">
        <f>'Katılımcı Değerlendirmeleri'!AZ42</f>
        <v>#DIV/0!</v>
      </c>
      <c r="J7" s="67" t="e">
        <f t="shared" si="2"/>
        <v>#DIV/0!</v>
      </c>
      <c r="K7" s="45" t="e">
        <f t="shared" si="3"/>
        <v>#DIV/0!</v>
      </c>
      <c r="L7" s="13" t="s">
        <v>8</v>
      </c>
      <c r="M7" s="65" t="b">
        <f t="shared" si="4"/>
        <v>0</v>
      </c>
      <c r="N7" s="120" t="e">
        <f t="shared" si="5"/>
        <v>#DIV/0!</v>
      </c>
      <c r="O7" s="45" t="e">
        <f t="shared" si="1"/>
        <v>#DIV/0!</v>
      </c>
      <c r="P7" s="107"/>
    </row>
    <row r="8" spans="1:16" s="4" customFormat="1" ht="30.6" customHeight="1" x14ac:dyDescent="0.2">
      <c r="A8" s="1"/>
      <c r="B8" s="15">
        <f t="shared" si="6"/>
        <v>5</v>
      </c>
      <c r="C8" s="7"/>
      <c r="D8" s="7"/>
      <c r="E8" s="7"/>
      <c r="F8" s="8"/>
      <c r="G8" s="53"/>
      <c r="H8" s="10" t="e">
        <f>'Katılımcı Değerlendirmeleri'!AZ9</f>
        <v>#DIV/0!</v>
      </c>
      <c r="I8" s="62" t="e">
        <f>'Katılımcı Değerlendirmeleri'!AZ43</f>
        <v>#DIV/0!</v>
      </c>
      <c r="J8" s="67" t="e">
        <f t="shared" si="2"/>
        <v>#DIV/0!</v>
      </c>
      <c r="K8" s="45" t="e">
        <f t="shared" si="3"/>
        <v>#DIV/0!</v>
      </c>
      <c r="L8" s="13" t="s">
        <v>8</v>
      </c>
      <c r="M8" s="65" t="b">
        <f t="shared" si="4"/>
        <v>0</v>
      </c>
      <c r="N8" s="120" t="e">
        <f t="shared" si="5"/>
        <v>#DIV/0!</v>
      </c>
      <c r="O8" s="45" t="e">
        <f t="shared" si="1"/>
        <v>#DIV/0!</v>
      </c>
      <c r="P8" s="107"/>
    </row>
    <row r="9" spans="1:16" s="4" customFormat="1" ht="30.6" customHeight="1" x14ac:dyDescent="0.2">
      <c r="A9" s="1"/>
      <c r="B9" s="15">
        <f t="shared" si="6"/>
        <v>6</v>
      </c>
      <c r="C9" s="7"/>
      <c r="D9" s="7"/>
      <c r="E9" s="7"/>
      <c r="F9" s="8"/>
      <c r="G9" s="53"/>
      <c r="H9" s="10" t="e">
        <f>'Katılımcı Değerlendirmeleri'!AZ10</f>
        <v>#DIV/0!</v>
      </c>
      <c r="I9" s="62" t="e">
        <f>'Katılımcı Değerlendirmeleri'!AZ44</f>
        <v>#DIV/0!</v>
      </c>
      <c r="J9" s="67" t="e">
        <f t="shared" si="2"/>
        <v>#DIV/0!</v>
      </c>
      <c r="K9" s="45" t="e">
        <f t="shared" si="3"/>
        <v>#DIV/0!</v>
      </c>
      <c r="L9" s="13" t="s">
        <v>8</v>
      </c>
      <c r="M9" s="65" t="b">
        <f t="shared" si="4"/>
        <v>0</v>
      </c>
      <c r="N9" s="120" t="e">
        <f t="shared" si="5"/>
        <v>#DIV/0!</v>
      </c>
      <c r="O9" s="45" t="e">
        <f t="shared" si="1"/>
        <v>#DIV/0!</v>
      </c>
      <c r="P9" s="107"/>
    </row>
    <row r="10" spans="1:16" ht="30.6" customHeight="1" x14ac:dyDescent="0.2">
      <c r="A10" s="4"/>
      <c r="B10" s="15">
        <f t="shared" si="6"/>
        <v>7</v>
      </c>
      <c r="C10" s="7"/>
      <c r="D10" s="7"/>
      <c r="E10" s="7"/>
      <c r="F10" s="8"/>
      <c r="G10" s="53"/>
      <c r="H10" s="10" t="e">
        <f>'Katılımcı Değerlendirmeleri'!AZ11</f>
        <v>#DIV/0!</v>
      </c>
      <c r="I10" s="62" t="e">
        <f>'Katılımcı Değerlendirmeleri'!AZ45</f>
        <v>#DIV/0!</v>
      </c>
      <c r="J10" s="67" t="e">
        <f t="shared" si="2"/>
        <v>#DIV/0!</v>
      </c>
      <c r="K10" s="45" t="e">
        <f t="shared" si="3"/>
        <v>#DIV/0!</v>
      </c>
      <c r="L10" s="13" t="s">
        <v>8</v>
      </c>
      <c r="M10" s="65" t="b">
        <f t="shared" si="4"/>
        <v>0</v>
      </c>
      <c r="N10" s="120" t="e">
        <f t="shared" si="5"/>
        <v>#DIV/0!</v>
      </c>
      <c r="O10" s="45" t="e">
        <f t="shared" si="1"/>
        <v>#DIV/0!</v>
      </c>
      <c r="P10" s="107"/>
    </row>
    <row r="11" spans="1:16" ht="30.6" customHeight="1" x14ac:dyDescent="0.2">
      <c r="B11" s="15">
        <f t="shared" si="6"/>
        <v>8</v>
      </c>
      <c r="C11" s="7"/>
      <c r="D11" s="7"/>
      <c r="E11" s="7"/>
      <c r="F11" s="8"/>
      <c r="G11" s="53"/>
      <c r="H11" s="10" t="e">
        <f>'Katılımcı Değerlendirmeleri'!AZ12</f>
        <v>#DIV/0!</v>
      </c>
      <c r="I11" s="62" t="e">
        <f>'Katılımcı Değerlendirmeleri'!AZ46</f>
        <v>#DIV/0!</v>
      </c>
      <c r="J11" s="67" t="e">
        <f t="shared" si="2"/>
        <v>#DIV/0!</v>
      </c>
      <c r="K11" s="45" t="e">
        <f t="shared" si="3"/>
        <v>#DIV/0!</v>
      </c>
      <c r="L11" s="13" t="s">
        <v>8</v>
      </c>
      <c r="M11" s="65" t="b">
        <f t="shared" si="4"/>
        <v>0</v>
      </c>
      <c r="N11" s="120" t="e">
        <f t="shared" si="5"/>
        <v>#DIV/0!</v>
      </c>
      <c r="O11" s="45" t="e">
        <f t="shared" si="1"/>
        <v>#DIV/0!</v>
      </c>
      <c r="P11" s="107"/>
    </row>
    <row r="12" spans="1:16" ht="30.6" customHeight="1" x14ac:dyDescent="0.2">
      <c r="B12" s="15">
        <f t="shared" si="6"/>
        <v>9</v>
      </c>
      <c r="C12" s="7"/>
      <c r="D12" s="7"/>
      <c r="E12" s="7"/>
      <c r="F12" s="8"/>
      <c r="G12" s="53"/>
      <c r="H12" s="10" t="e">
        <f>'Katılımcı Değerlendirmeleri'!AZ13</f>
        <v>#DIV/0!</v>
      </c>
      <c r="I12" s="62" t="e">
        <f>'Katılımcı Değerlendirmeleri'!AZ47</f>
        <v>#DIV/0!</v>
      </c>
      <c r="J12" s="67" t="e">
        <f t="shared" si="2"/>
        <v>#DIV/0!</v>
      </c>
      <c r="K12" s="45" t="e">
        <f t="shared" si="3"/>
        <v>#DIV/0!</v>
      </c>
      <c r="L12" s="13" t="s">
        <v>8</v>
      </c>
      <c r="M12" s="65" t="b">
        <f t="shared" si="4"/>
        <v>0</v>
      </c>
      <c r="N12" s="120" t="e">
        <f t="shared" si="5"/>
        <v>#DIV/0!</v>
      </c>
      <c r="O12" s="45" t="e">
        <f t="shared" si="1"/>
        <v>#DIV/0!</v>
      </c>
      <c r="P12" s="107"/>
    </row>
    <row r="13" spans="1:16" ht="30.6" customHeight="1" x14ac:dyDescent="0.2">
      <c r="A13" s="4"/>
      <c r="B13" s="15">
        <f t="shared" si="6"/>
        <v>10</v>
      </c>
      <c r="C13" s="7"/>
      <c r="D13" s="7"/>
      <c r="E13" s="7"/>
      <c r="F13" s="8"/>
      <c r="G13" s="53"/>
      <c r="H13" s="10" t="e">
        <f>'Katılımcı Değerlendirmeleri'!AZ14</f>
        <v>#DIV/0!</v>
      </c>
      <c r="I13" s="62" t="e">
        <f>'Katılımcı Değerlendirmeleri'!AZ48</f>
        <v>#DIV/0!</v>
      </c>
      <c r="J13" s="67" t="e">
        <f t="shared" si="2"/>
        <v>#DIV/0!</v>
      </c>
      <c r="K13" s="45" t="e">
        <f t="shared" si="3"/>
        <v>#DIV/0!</v>
      </c>
      <c r="L13" s="13" t="s">
        <v>8</v>
      </c>
      <c r="M13" s="65" t="b">
        <f t="shared" si="4"/>
        <v>0</v>
      </c>
      <c r="N13" s="120" t="e">
        <f t="shared" si="5"/>
        <v>#DIV/0!</v>
      </c>
      <c r="O13" s="45" t="e">
        <f t="shared" si="1"/>
        <v>#DIV/0!</v>
      </c>
      <c r="P13" s="107"/>
    </row>
    <row r="14" spans="1:16" ht="30.6" customHeight="1" x14ac:dyDescent="0.2">
      <c r="A14" s="4"/>
      <c r="B14" s="15">
        <f t="shared" si="6"/>
        <v>11</v>
      </c>
      <c r="C14" s="9"/>
      <c r="D14" s="9"/>
      <c r="E14" s="7"/>
      <c r="F14" s="8"/>
      <c r="G14" s="54"/>
      <c r="H14" s="10" t="e">
        <f>'Katılımcı Değerlendirmeleri'!AZ15</f>
        <v>#DIV/0!</v>
      </c>
      <c r="I14" s="62" t="e">
        <f>'Katılımcı Değerlendirmeleri'!AZ49</f>
        <v>#DIV/0!</v>
      </c>
      <c r="J14" s="67" t="e">
        <f t="shared" si="2"/>
        <v>#DIV/0!</v>
      </c>
      <c r="K14" s="45" t="e">
        <f t="shared" si="3"/>
        <v>#DIV/0!</v>
      </c>
      <c r="L14" s="13" t="s">
        <v>8</v>
      </c>
      <c r="M14" s="65" t="b">
        <f t="shared" si="4"/>
        <v>0</v>
      </c>
      <c r="N14" s="120" t="e">
        <f t="shared" si="5"/>
        <v>#DIV/0!</v>
      </c>
      <c r="O14" s="45" t="e">
        <f t="shared" si="1"/>
        <v>#DIV/0!</v>
      </c>
      <c r="P14" s="107"/>
    </row>
    <row r="15" spans="1:16" ht="30.6" customHeight="1" x14ac:dyDescent="0.2">
      <c r="B15" s="15">
        <f t="shared" si="6"/>
        <v>12</v>
      </c>
      <c r="C15" s="9"/>
      <c r="D15" s="9"/>
      <c r="E15" s="7"/>
      <c r="F15" s="8"/>
      <c r="G15" s="54"/>
      <c r="H15" s="10" t="e">
        <f>'Katılımcı Değerlendirmeleri'!AZ16</f>
        <v>#DIV/0!</v>
      </c>
      <c r="I15" s="62" t="e">
        <f>'Katılımcı Değerlendirmeleri'!AZ50</f>
        <v>#DIV/0!</v>
      </c>
      <c r="J15" s="67" t="e">
        <f t="shared" si="2"/>
        <v>#DIV/0!</v>
      </c>
      <c r="K15" s="45" t="e">
        <f t="shared" si="3"/>
        <v>#DIV/0!</v>
      </c>
      <c r="L15" s="13" t="s">
        <v>8</v>
      </c>
      <c r="M15" s="65" t="b">
        <f t="shared" si="4"/>
        <v>0</v>
      </c>
      <c r="N15" s="120" t="e">
        <f t="shared" si="5"/>
        <v>#DIV/0!</v>
      </c>
      <c r="O15" s="45" t="e">
        <f t="shared" si="1"/>
        <v>#DIV/0!</v>
      </c>
      <c r="P15" s="107"/>
    </row>
    <row r="16" spans="1:16" ht="30.6" customHeight="1" x14ac:dyDescent="0.2">
      <c r="B16" s="15">
        <f t="shared" si="6"/>
        <v>13</v>
      </c>
      <c r="C16" s="9"/>
      <c r="D16" s="9"/>
      <c r="E16" s="7"/>
      <c r="F16" s="8"/>
      <c r="G16" s="54"/>
      <c r="H16" s="10" t="e">
        <f>'Katılımcı Değerlendirmeleri'!AZ17</f>
        <v>#DIV/0!</v>
      </c>
      <c r="I16" s="62" t="e">
        <f>'Katılımcı Değerlendirmeleri'!AZ51</f>
        <v>#DIV/0!</v>
      </c>
      <c r="J16" s="67" t="e">
        <f t="shared" si="2"/>
        <v>#DIV/0!</v>
      </c>
      <c r="K16" s="45" t="e">
        <f t="shared" si="3"/>
        <v>#DIV/0!</v>
      </c>
      <c r="L16" s="13" t="s">
        <v>8</v>
      </c>
      <c r="M16" s="65" t="b">
        <f t="shared" si="4"/>
        <v>0</v>
      </c>
      <c r="N16" s="120" t="e">
        <f t="shared" si="5"/>
        <v>#DIV/0!</v>
      </c>
      <c r="O16" s="45" t="e">
        <f t="shared" si="1"/>
        <v>#DIV/0!</v>
      </c>
      <c r="P16" s="107"/>
    </row>
    <row r="17" spans="1:16" ht="30.6" customHeight="1" x14ac:dyDescent="0.2">
      <c r="A17" s="4"/>
      <c r="B17" s="15">
        <f t="shared" si="6"/>
        <v>14</v>
      </c>
      <c r="C17" s="9"/>
      <c r="D17" s="9"/>
      <c r="E17" s="7"/>
      <c r="F17" s="8"/>
      <c r="G17" s="54"/>
      <c r="H17" s="10" t="e">
        <f>'Katılımcı Değerlendirmeleri'!AZ18</f>
        <v>#DIV/0!</v>
      </c>
      <c r="I17" s="62" t="e">
        <f>'Katılımcı Değerlendirmeleri'!AZ52</f>
        <v>#DIV/0!</v>
      </c>
      <c r="J17" s="67" t="e">
        <f t="shared" si="2"/>
        <v>#DIV/0!</v>
      </c>
      <c r="K17" s="45" t="e">
        <f t="shared" si="3"/>
        <v>#DIV/0!</v>
      </c>
      <c r="L17" s="13" t="s">
        <v>8</v>
      </c>
      <c r="M17" s="65" t="b">
        <f t="shared" si="4"/>
        <v>0</v>
      </c>
      <c r="N17" s="120" t="e">
        <f t="shared" si="5"/>
        <v>#DIV/0!</v>
      </c>
      <c r="O17" s="45" t="e">
        <f t="shared" si="1"/>
        <v>#DIV/0!</v>
      </c>
      <c r="P17" s="107"/>
    </row>
    <row r="18" spans="1:16" ht="30.6" customHeight="1" x14ac:dyDescent="0.2">
      <c r="B18" s="15">
        <f t="shared" si="6"/>
        <v>15</v>
      </c>
      <c r="C18" s="9"/>
      <c r="D18" s="9"/>
      <c r="E18" s="7"/>
      <c r="F18" s="8"/>
      <c r="G18" s="54"/>
      <c r="H18" s="10" t="e">
        <f>'Katılımcı Değerlendirmeleri'!AZ19</f>
        <v>#DIV/0!</v>
      </c>
      <c r="I18" s="62" t="e">
        <f>'Katılımcı Değerlendirmeleri'!AZ53</f>
        <v>#DIV/0!</v>
      </c>
      <c r="J18" s="67" t="e">
        <f t="shared" si="2"/>
        <v>#DIV/0!</v>
      </c>
      <c r="K18" s="45" t="e">
        <f t="shared" si="3"/>
        <v>#DIV/0!</v>
      </c>
      <c r="L18" s="13" t="s">
        <v>8</v>
      </c>
      <c r="M18" s="65" t="b">
        <f t="shared" si="4"/>
        <v>0</v>
      </c>
      <c r="N18" s="120" t="e">
        <f t="shared" si="5"/>
        <v>#DIV/0!</v>
      </c>
      <c r="O18" s="45" t="e">
        <f t="shared" si="1"/>
        <v>#DIV/0!</v>
      </c>
      <c r="P18" s="107"/>
    </row>
    <row r="19" spans="1:16" ht="30.6" customHeight="1" x14ac:dyDescent="0.2">
      <c r="B19" s="15">
        <f t="shared" si="6"/>
        <v>16</v>
      </c>
      <c r="C19" s="9"/>
      <c r="D19" s="9"/>
      <c r="E19" s="7"/>
      <c r="F19" s="8"/>
      <c r="G19" s="54"/>
      <c r="H19" s="10" t="e">
        <f>'Katılımcı Değerlendirmeleri'!AZ20</f>
        <v>#DIV/0!</v>
      </c>
      <c r="I19" s="62" t="e">
        <f>'Katılımcı Değerlendirmeleri'!AZ54</f>
        <v>#DIV/0!</v>
      </c>
      <c r="J19" s="67" t="e">
        <f t="shared" si="2"/>
        <v>#DIV/0!</v>
      </c>
      <c r="K19" s="45" t="e">
        <f t="shared" si="3"/>
        <v>#DIV/0!</v>
      </c>
      <c r="L19" s="13" t="s">
        <v>8</v>
      </c>
      <c r="M19" s="65" t="b">
        <f t="shared" si="4"/>
        <v>0</v>
      </c>
      <c r="N19" s="120" t="e">
        <f t="shared" si="5"/>
        <v>#DIV/0!</v>
      </c>
      <c r="O19" s="45" t="e">
        <f t="shared" si="1"/>
        <v>#DIV/0!</v>
      </c>
      <c r="P19" s="107"/>
    </row>
    <row r="20" spans="1:16" ht="30.6" customHeight="1" x14ac:dyDescent="0.2">
      <c r="B20" s="15">
        <f t="shared" si="6"/>
        <v>17</v>
      </c>
      <c r="C20" s="9"/>
      <c r="D20" s="9"/>
      <c r="E20" s="7"/>
      <c r="F20" s="8"/>
      <c r="G20" s="54"/>
      <c r="H20" s="10" t="e">
        <f>'Katılımcı Değerlendirmeleri'!AZ21</f>
        <v>#DIV/0!</v>
      </c>
      <c r="I20" s="62" t="e">
        <f>'Katılımcı Değerlendirmeleri'!AZ55</f>
        <v>#DIV/0!</v>
      </c>
      <c r="J20" s="67" t="e">
        <f t="shared" si="2"/>
        <v>#DIV/0!</v>
      </c>
      <c r="K20" s="45" t="e">
        <f t="shared" si="3"/>
        <v>#DIV/0!</v>
      </c>
      <c r="L20" s="13" t="s">
        <v>8</v>
      </c>
      <c r="M20" s="65" t="b">
        <f t="shared" si="4"/>
        <v>0</v>
      </c>
      <c r="N20" s="120" t="e">
        <f t="shared" si="5"/>
        <v>#DIV/0!</v>
      </c>
      <c r="O20" s="45" t="e">
        <f t="shared" si="1"/>
        <v>#DIV/0!</v>
      </c>
      <c r="P20" s="107"/>
    </row>
    <row r="21" spans="1:16" ht="30.6" customHeight="1" x14ac:dyDescent="0.2">
      <c r="B21" s="15">
        <f t="shared" si="6"/>
        <v>18</v>
      </c>
      <c r="C21" s="9"/>
      <c r="D21" s="9"/>
      <c r="E21" s="7"/>
      <c r="F21" s="8"/>
      <c r="G21" s="54"/>
      <c r="H21" s="10" t="e">
        <f>'Katılımcı Değerlendirmeleri'!AZ22</f>
        <v>#DIV/0!</v>
      </c>
      <c r="I21" s="62" t="e">
        <f>'Katılımcı Değerlendirmeleri'!AZ56</f>
        <v>#DIV/0!</v>
      </c>
      <c r="J21" s="67" t="e">
        <f t="shared" si="2"/>
        <v>#DIV/0!</v>
      </c>
      <c r="K21" s="45" t="e">
        <f t="shared" si="3"/>
        <v>#DIV/0!</v>
      </c>
      <c r="L21" s="13" t="s">
        <v>8</v>
      </c>
      <c r="M21" s="65" t="b">
        <f t="shared" si="4"/>
        <v>0</v>
      </c>
      <c r="N21" s="120" t="e">
        <f t="shared" si="5"/>
        <v>#DIV/0!</v>
      </c>
      <c r="O21" s="45" t="e">
        <f t="shared" si="1"/>
        <v>#DIV/0!</v>
      </c>
      <c r="P21" s="107"/>
    </row>
    <row r="22" spans="1:16" ht="30.6" customHeight="1" x14ac:dyDescent="0.2">
      <c r="B22" s="15">
        <f t="shared" si="6"/>
        <v>19</v>
      </c>
      <c r="C22" s="9"/>
      <c r="D22" s="9"/>
      <c r="E22" s="7"/>
      <c r="F22" s="8"/>
      <c r="G22" s="54"/>
      <c r="H22" s="10" t="e">
        <f>'Katılımcı Değerlendirmeleri'!AZ23</f>
        <v>#DIV/0!</v>
      </c>
      <c r="I22" s="62" t="e">
        <f>'Katılımcı Değerlendirmeleri'!AZ57</f>
        <v>#DIV/0!</v>
      </c>
      <c r="J22" s="67" t="e">
        <f t="shared" si="2"/>
        <v>#DIV/0!</v>
      </c>
      <c r="K22" s="45" t="e">
        <f t="shared" si="3"/>
        <v>#DIV/0!</v>
      </c>
      <c r="L22" s="13" t="s">
        <v>8</v>
      </c>
      <c r="M22" s="65" t="b">
        <f t="shared" si="4"/>
        <v>0</v>
      </c>
      <c r="N22" s="120" t="e">
        <f t="shared" si="5"/>
        <v>#DIV/0!</v>
      </c>
      <c r="O22" s="45" t="e">
        <f t="shared" si="1"/>
        <v>#DIV/0!</v>
      </c>
      <c r="P22" s="107"/>
    </row>
    <row r="23" spans="1:16" ht="30.6" customHeight="1" x14ac:dyDescent="0.2">
      <c r="B23" s="15">
        <f t="shared" si="6"/>
        <v>20</v>
      </c>
      <c r="C23" s="9"/>
      <c r="D23" s="9"/>
      <c r="E23" s="7"/>
      <c r="F23" s="8"/>
      <c r="G23" s="54"/>
      <c r="H23" s="10" t="e">
        <f>'Katılımcı Değerlendirmeleri'!AZ24</f>
        <v>#DIV/0!</v>
      </c>
      <c r="I23" s="62" t="e">
        <f>'Katılımcı Değerlendirmeleri'!AZ58</f>
        <v>#DIV/0!</v>
      </c>
      <c r="J23" s="67" t="e">
        <f t="shared" si="2"/>
        <v>#DIV/0!</v>
      </c>
      <c r="K23" s="45" t="e">
        <f t="shared" si="3"/>
        <v>#DIV/0!</v>
      </c>
      <c r="L23" s="13" t="s">
        <v>8</v>
      </c>
      <c r="M23" s="65" t="b">
        <f t="shared" si="4"/>
        <v>0</v>
      </c>
      <c r="N23" s="120" t="e">
        <f t="shared" si="5"/>
        <v>#DIV/0!</v>
      </c>
      <c r="O23" s="45" t="e">
        <f t="shared" si="1"/>
        <v>#DIV/0!</v>
      </c>
      <c r="P23" s="107"/>
    </row>
    <row r="24" spans="1:16" ht="26.45" customHeight="1" x14ac:dyDescent="0.2">
      <c r="B24" s="15">
        <f t="shared" si="6"/>
        <v>21</v>
      </c>
      <c r="C24" s="44"/>
      <c r="D24" s="44"/>
      <c r="E24" s="44"/>
      <c r="F24" s="47"/>
      <c r="G24" s="55"/>
      <c r="H24" s="10" t="e">
        <f>'Katılımcı Değerlendirmeleri'!AZ25</f>
        <v>#DIV/0!</v>
      </c>
      <c r="I24" s="62" t="e">
        <f>'Katılımcı Değerlendirmeleri'!AZ59</f>
        <v>#DIV/0!</v>
      </c>
      <c r="J24" s="67" t="e">
        <f t="shared" si="2"/>
        <v>#DIV/0!</v>
      </c>
      <c r="K24" s="45" t="e">
        <f t="shared" si="3"/>
        <v>#DIV/0!</v>
      </c>
      <c r="L24" s="13" t="s">
        <v>8</v>
      </c>
      <c r="M24" s="65" t="b">
        <f t="shared" si="4"/>
        <v>0</v>
      </c>
      <c r="N24" s="120" t="e">
        <f t="shared" si="5"/>
        <v>#DIV/0!</v>
      </c>
      <c r="O24" s="45" t="e">
        <f t="shared" si="1"/>
        <v>#DIV/0!</v>
      </c>
      <c r="P24" s="107"/>
    </row>
    <row r="25" spans="1:16" ht="30.6" customHeight="1" x14ac:dyDescent="0.2">
      <c r="B25" s="15">
        <f t="shared" si="6"/>
        <v>22</v>
      </c>
      <c r="C25" s="44"/>
      <c r="D25" s="44"/>
      <c r="E25" s="44"/>
      <c r="F25" s="47"/>
      <c r="G25" s="55"/>
      <c r="H25" s="10" t="e">
        <f>'Katılımcı Değerlendirmeleri'!AZ26</f>
        <v>#DIV/0!</v>
      </c>
      <c r="I25" s="62" t="e">
        <f>'Katılımcı Değerlendirmeleri'!AZ60</f>
        <v>#DIV/0!</v>
      </c>
      <c r="J25" s="67" t="e">
        <f t="shared" si="2"/>
        <v>#DIV/0!</v>
      </c>
      <c r="K25" s="45" t="e">
        <f t="shared" si="3"/>
        <v>#DIV/0!</v>
      </c>
      <c r="L25" s="13" t="s">
        <v>8</v>
      </c>
      <c r="M25" s="65" t="b">
        <f t="shared" si="4"/>
        <v>0</v>
      </c>
      <c r="N25" s="120" t="e">
        <f t="shared" si="5"/>
        <v>#DIV/0!</v>
      </c>
      <c r="O25" s="45" t="e">
        <f t="shared" si="1"/>
        <v>#DIV/0!</v>
      </c>
      <c r="P25" s="107"/>
    </row>
    <row r="26" spans="1:16" ht="30.6" customHeight="1" x14ac:dyDescent="0.2">
      <c r="B26" s="15">
        <f t="shared" si="6"/>
        <v>23</v>
      </c>
      <c r="C26" s="44"/>
      <c r="D26" s="44"/>
      <c r="E26" s="44"/>
      <c r="F26" s="47"/>
      <c r="G26" s="55"/>
      <c r="H26" s="10" t="e">
        <f>'Katılımcı Değerlendirmeleri'!AZ27</f>
        <v>#DIV/0!</v>
      </c>
      <c r="I26" s="62" t="e">
        <f>'Katılımcı Değerlendirmeleri'!AZ61</f>
        <v>#DIV/0!</v>
      </c>
      <c r="J26" s="67" t="e">
        <f t="shared" si="2"/>
        <v>#DIV/0!</v>
      </c>
      <c r="K26" s="45" t="e">
        <f t="shared" si="3"/>
        <v>#DIV/0!</v>
      </c>
      <c r="L26" s="13" t="s">
        <v>8</v>
      </c>
      <c r="M26" s="65" t="b">
        <f t="shared" si="4"/>
        <v>0</v>
      </c>
      <c r="N26" s="120" t="e">
        <f t="shared" si="5"/>
        <v>#DIV/0!</v>
      </c>
      <c r="O26" s="45" t="e">
        <f t="shared" si="1"/>
        <v>#DIV/0!</v>
      </c>
      <c r="P26" s="107"/>
    </row>
    <row r="27" spans="1:16" ht="30.6" customHeight="1" x14ac:dyDescent="0.2">
      <c r="B27" s="15">
        <f t="shared" si="6"/>
        <v>24</v>
      </c>
      <c r="C27" s="44"/>
      <c r="D27" s="44"/>
      <c r="E27" s="44"/>
      <c r="F27" s="47"/>
      <c r="G27" s="55"/>
      <c r="H27" s="10" t="e">
        <f>'Katılımcı Değerlendirmeleri'!AZ28</f>
        <v>#DIV/0!</v>
      </c>
      <c r="I27" s="62" t="e">
        <f>'Katılımcı Değerlendirmeleri'!AZ62</f>
        <v>#DIV/0!</v>
      </c>
      <c r="J27" s="67" t="e">
        <f t="shared" si="2"/>
        <v>#DIV/0!</v>
      </c>
      <c r="K27" s="45" t="e">
        <f t="shared" si="3"/>
        <v>#DIV/0!</v>
      </c>
      <c r="L27" s="13" t="s">
        <v>8</v>
      </c>
      <c r="M27" s="65" t="b">
        <f t="shared" si="4"/>
        <v>0</v>
      </c>
      <c r="N27" s="120" t="e">
        <f t="shared" si="5"/>
        <v>#DIV/0!</v>
      </c>
      <c r="O27" s="45" t="e">
        <f t="shared" si="1"/>
        <v>#DIV/0!</v>
      </c>
      <c r="P27" s="107"/>
    </row>
    <row r="28" spans="1:16" ht="30.6" customHeight="1" x14ac:dyDescent="0.2">
      <c r="B28" s="15">
        <f t="shared" si="6"/>
        <v>25</v>
      </c>
      <c r="C28" s="44"/>
      <c r="D28" s="44"/>
      <c r="E28" s="44"/>
      <c r="F28" s="47"/>
      <c r="G28" s="55"/>
      <c r="H28" s="10" t="e">
        <f>'Katılımcı Değerlendirmeleri'!AZ29</f>
        <v>#DIV/0!</v>
      </c>
      <c r="I28" s="62" t="e">
        <f>'Katılımcı Değerlendirmeleri'!AZ63</f>
        <v>#DIV/0!</v>
      </c>
      <c r="J28" s="67" t="e">
        <f t="shared" si="2"/>
        <v>#DIV/0!</v>
      </c>
      <c r="K28" s="45" t="e">
        <f t="shared" si="3"/>
        <v>#DIV/0!</v>
      </c>
      <c r="L28" s="13" t="s">
        <v>8</v>
      </c>
      <c r="M28" s="65" t="b">
        <f t="shared" si="4"/>
        <v>0</v>
      </c>
      <c r="N28" s="120" t="e">
        <f t="shared" si="5"/>
        <v>#DIV/0!</v>
      </c>
      <c r="O28" s="45" t="e">
        <f t="shared" si="1"/>
        <v>#DIV/0!</v>
      </c>
      <c r="P28" s="107"/>
    </row>
    <row r="29" spans="1:16" ht="30.6" customHeight="1" x14ac:dyDescent="0.2">
      <c r="B29" s="15">
        <f t="shared" si="6"/>
        <v>26</v>
      </c>
      <c r="C29" s="44"/>
      <c r="D29" s="44"/>
      <c r="E29" s="44"/>
      <c r="F29" s="47"/>
      <c r="G29" s="55"/>
      <c r="H29" s="10" t="e">
        <f>'Katılımcı Değerlendirmeleri'!AZ30</f>
        <v>#DIV/0!</v>
      </c>
      <c r="I29" s="62" t="e">
        <f>'Katılımcı Değerlendirmeleri'!AZ64</f>
        <v>#DIV/0!</v>
      </c>
      <c r="J29" s="67" t="e">
        <f t="shared" si="2"/>
        <v>#DIV/0!</v>
      </c>
      <c r="K29" s="45" t="e">
        <f t="shared" si="3"/>
        <v>#DIV/0!</v>
      </c>
      <c r="L29" s="13" t="s">
        <v>8</v>
      </c>
      <c r="M29" s="65" t="b">
        <f t="shared" si="4"/>
        <v>0</v>
      </c>
      <c r="N29" s="120" t="e">
        <f t="shared" si="5"/>
        <v>#DIV/0!</v>
      </c>
      <c r="O29" s="45" t="e">
        <f t="shared" si="1"/>
        <v>#DIV/0!</v>
      </c>
    </row>
    <row r="30" spans="1:16" ht="30.6" customHeight="1" x14ac:dyDescent="0.2">
      <c r="B30" s="15">
        <f t="shared" si="6"/>
        <v>27</v>
      </c>
      <c r="C30" s="44"/>
      <c r="D30" s="44"/>
      <c r="E30" s="44"/>
      <c r="F30" s="47"/>
      <c r="G30" s="55"/>
      <c r="H30" s="10" t="e">
        <f>'Katılımcı Değerlendirmeleri'!AZ31</f>
        <v>#DIV/0!</v>
      </c>
      <c r="I30" s="62" t="e">
        <f>'Katılımcı Değerlendirmeleri'!AZ65</f>
        <v>#DIV/0!</v>
      </c>
      <c r="J30" s="67" t="e">
        <f t="shared" si="2"/>
        <v>#DIV/0!</v>
      </c>
      <c r="K30" s="45" t="e">
        <f t="shared" si="3"/>
        <v>#DIV/0!</v>
      </c>
      <c r="L30" s="13" t="s">
        <v>8</v>
      </c>
      <c r="M30" s="65" t="b">
        <f t="shared" si="4"/>
        <v>0</v>
      </c>
      <c r="N30" s="120" t="e">
        <f t="shared" si="5"/>
        <v>#DIV/0!</v>
      </c>
      <c r="O30" s="45" t="e">
        <f t="shared" si="1"/>
        <v>#DIV/0!</v>
      </c>
    </row>
    <row r="31" spans="1:16" ht="30.6" customHeight="1" x14ac:dyDescent="0.2">
      <c r="B31" s="15">
        <f t="shared" si="6"/>
        <v>28</v>
      </c>
      <c r="C31" s="44"/>
      <c r="D31" s="44"/>
      <c r="E31" s="44"/>
      <c r="F31" s="47"/>
      <c r="G31" s="55"/>
      <c r="H31" s="10" t="e">
        <f>'Katılımcı Değerlendirmeleri'!AZ32</f>
        <v>#DIV/0!</v>
      </c>
      <c r="I31" s="62" t="e">
        <f>'Katılımcı Değerlendirmeleri'!AZ66</f>
        <v>#DIV/0!</v>
      </c>
      <c r="J31" s="67" t="e">
        <f t="shared" si="2"/>
        <v>#DIV/0!</v>
      </c>
      <c r="K31" s="45" t="e">
        <f t="shared" si="3"/>
        <v>#DIV/0!</v>
      </c>
      <c r="L31" s="13" t="s">
        <v>8</v>
      </c>
      <c r="M31" s="65" t="b">
        <f t="shared" si="4"/>
        <v>0</v>
      </c>
      <c r="N31" s="120" t="e">
        <f t="shared" si="5"/>
        <v>#DIV/0!</v>
      </c>
      <c r="O31" s="45" t="e">
        <f t="shared" si="1"/>
        <v>#DIV/0!</v>
      </c>
    </row>
    <row r="32" spans="1:16" ht="30.6" customHeight="1" x14ac:dyDescent="0.2">
      <c r="B32" s="15">
        <f t="shared" si="6"/>
        <v>29</v>
      </c>
      <c r="C32" s="44"/>
      <c r="D32" s="44"/>
      <c r="E32" s="44"/>
      <c r="F32" s="47"/>
      <c r="G32" s="55"/>
      <c r="H32" s="10" t="e">
        <f>'Katılımcı Değerlendirmeleri'!AZ33</f>
        <v>#DIV/0!</v>
      </c>
      <c r="I32" s="62" t="e">
        <f>'Katılımcı Değerlendirmeleri'!AZ67</f>
        <v>#DIV/0!</v>
      </c>
      <c r="J32" s="67" t="e">
        <f t="shared" si="2"/>
        <v>#DIV/0!</v>
      </c>
      <c r="K32" s="45" t="e">
        <f t="shared" si="3"/>
        <v>#DIV/0!</v>
      </c>
      <c r="L32" s="13" t="s">
        <v>8</v>
      </c>
      <c r="M32" s="65" t="b">
        <f t="shared" si="4"/>
        <v>0</v>
      </c>
      <c r="N32" s="120" t="e">
        <f t="shared" si="5"/>
        <v>#DIV/0!</v>
      </c>
      <c r="O32" s="45" t="e">
        <f t="shared" si="1"/>
        <v>#DIV/0!</v>
      </c>
    </row>
    <row r="33" spans="2:18" ht="30.6" customHeight="1" thickBot="1" x14ac:dyDescent="0.25">
      <c r="B33" s="16">
        <f t="shared" si="6"/>
        <v>30</v>
      </c>
      <c r="C33" s="46"/>
      <c r="D33" s="46"/>
      <c r="E33" s="46"/>
      <c r="F33" s="46"/>
      <c r="G33" s="56"/>
      <c r="H33" s="11" t="e">
        <f>'Katılımcı Değerlendirmeleri'!AZ34</f>
        <v>#DIV/0!</v>
      </c>
      <c r="I33" s="118" t="e">
        <f>'Katılımcı Değerlendirmeleri'!AZ68</f>
        <v>#DIV/0!</v>
      </c>
      <c r="J33" s="68" t="e">
        <f t="shared" si="2"/>
        <v>#DIV/0!</v>
      </c>
      <c r="K33" s="59" t="e">
        <f t="shared" si="3"/>
        <v>#DIV/0!</v>
      </c>
      <c r="L33" s="14" t="s">
        <v>8</v>
      </c>
      <c r="M33" s="66" t="b">
        <f t="shared" si="4"/>
        <v>0</v>
      </c>
      <c r="N33" s="121" t="e">
        <f t="shared" si="5"/>
        <v>#DIV/0!</v>
      </c>
      <c r="O33" s="59" t="e">
        <f t="shared" si="1"/>
        <v>#DIV/0!</v>
      </c>
    </row>
    <row r="34" spans="2:18" ht="76.150000000000006" customHeight="1" x14ac:dyDescent="0.2">
      <c r="H34" s="57"/>
      <c r="I34" s="57"/>
      <c r="J34" s="57"/>
      <c r="K34" s="57"/>
      <c r="L34" s="58"/>
      <c r="M34" s="2"/>
      <c r="N34" s="57"/>
      <c r="O34" s="57"/>
      <c r="Q34" s="2"/>
      <c r="R34" s="2"/>
    </row>
  </sheetData>
  <mergeCells count="2">
    <mergeCell ref="B2:O2"/>
    <mergeCell ref="B1:P1"/>
  </mergeCells>
  <conditionalFormatting sqref="H4:I33">
    <cfRule type="containsText" dxfId="75" priority="237" operator="containsText" text="5">
      <formula>NOT(ISERROR(SEARCH("5",H4)))</formula>
    </cfRule>
    <cfRule type="containsText" dxfId="74" priority="238" operator="containsText" text="4">
      <formula>NOT(ISERROR(SEARCH("4",H4)))</formula>
    </cfRule>
    <cfRule type="containsText" dxfId="73" priority="239" operator="containsText" text="3">
      <formula>NOT(ISERROR(SEARCH("3",H4)))</formula>
    </cfRule>
    <cfRule type="containsText" dxfId="72" priority="240" operator="containsText" text="1">
      <formula>NOT(ISERROR(SEARCH("1",H4)))</formula>
    </cfRule>
  </conditionalFormatting>
  <conditionalFormatting sqref="F4:F13">
    <cfRule type="containsText" dxfId="71" priority="158" operator="containsText" text="Çok">
      <formula>NOT(ISERROR(SEARCH("Çok",F4)))</formula>
    </cfRule>
    <cfRule type="containsText" dxfId="70" priority="159" operator="containsText" text="Orta">
      <formula>NOT(ISERROR(SEARCH("Orta",F4)))</formula>
    </cfRule>
    <cfRule type="containsText" dxfId="69" priority="162" operator="containsText" text="Yüksek">
      <formula>NOT(ISERROR(SEARCH("Yüksek",F4)))</formula>
    </cfRule>
    <cfRule type="containsText" dxfId="68" priority="164" operator="containsText" text="Düşük">
      <formula>NOT(ISERROR(SEARCH("Düşük",F4)))</formula>
    </cfRule>
  </conditionalFormatting>
  <conditionalFormatting sqref="F14:F23">
    <cfRule type="containsText" dxfId="67" priority="154" operator="containsText" text="Çok">
      <formula>NOT(ISERROR(SEARCH("Çok",F14)))</formula>
    </cfRule>
    <cfRule type="containsText" dxfId="66" priority="155" operator="containsText" text="Orta">
      <formula>NOT(ISERROR(SEARCH("Orta",F14)))</formula>
    </cfRule>
    <cfRule type="containsText" dxfId="65" priority="156" operator="containsText" text="Yüksek">
      <formula>NOT(ISERROR(SEARCH("Yüksek",F14)))</formula>
    </cfRule>
    <cfRule type="containsText" dxfId="64" priority="157" operator="containsText" text="Düşük">
      <formula>NOT(ISERROR(SEARCH("Düşük",F14)))</formula>
    </cfRule>
  </conditionalFormatting>
  <conditionalFormatting sqref="L4:L33">
    <cfRule type="containsText" dxfId="63" priority="59" operator="containsText" text="Yetersiz">
      <formula>NOT(ISERROR(SEARCH("Yetersiz",L4)))</formula>
    </cfRule>
    <cfRule type="containsText" dxfId="62" priority="60" operator="containsText" text="Etkin">
      <formula>NOT(ISERROR(SEARCH("Etkin",L4)))</formula>
    </cfRule>
    <cfRule type="containsText" dxfId="61" priority="61" operator="containsText" text="Gelişmeye">
      <formula>NOT(ISERROR(SEARCH("Gelişmeye",L4)))</formula>
    </cfRule>
    <cfRule type="containsText" dxfId="60" priority="62" operator="containsText" text="Zayıf">
      <formula>NOT(ISERROR(SEARCH("Zayıf",L4)))</formula>
    </cfRule>
  </conditionalFormatting>
  <conditionalFormatting sqref="K4">
    <cfRule type="containsText" dxfId="59" priority="29" operator="containsText" text="&quot;--&quot;">
      <formula>NOT(ISERROR(SEARCH("""--""",K4)))</formula>
    </cfRule>
    <cfRule type="containsText" dxfId="58" priority="30" operator="containsText" text="ÇOK YÜKSEK">
      <formula>NOT(ISERROR(SEARCH("ÇOK YÜKSEK",K4)))</formula>
    </cfRule>
    <cfRule type="containsText" dxfId="57" priority="31" operator="containsText" text="YÜKSEK">
      <formula>NOT(ISERROR(SEARCH("YÜKSEK",K4)))</formula>
    </cfRule>
    <cfRule type="containsText" dxfId="56" priority="32" operator="containsText" text="ORTA">
      <formula>NOT(ISERROR(SEARCH("ORTA",K4)))</formula>
    </cfRule>
    <cfRule type="beginsWith" dxfId="55" priority="33" operator="beginsWith" text="DÜŞÜK">
      <formula>LEFT(K4,LEN("DÜŞÜK"))="DÜŞÜK"</formula>
    </cfRule>
    <cfRule type="containsText" dxfId="54" priority="34" operator="containsText" text="ÇOK DÜŞ">
      <formula>NOT(ISERROR(SEARCH("ÇOK DÜŞ",K4)))</formula>
    </cfRule>
  </conditionalFormatting>
  <conditionalFormatting sqref="K5:K33">
    <cfRule type="containsText" dxfId="53" priority="23" operator="containsText" text="&quot;--&quot;">
      <formula>NOT(ISERROR(SEARCH("""--""",K5)))</formula>
    </cfRule>
    <cfRule type="containsText" dxfId="52" priority="24" operator="containsText" text="ÇOK YÜKSEK">
      <formula>NOT(ISERROR(SEARCH("ÇOK YÜKSEK",K5)))</formula>
    </cfRule>
    <cfRule type="containsText" dxfId="51" priority="25" operator="containsText" text="YÜKSEK">
      <formula>NOT(ISERROR(SEARCH("YÜKSEK",K5)))</formula>
    </cfRule>
    <cfRule type="containsText" dxfId="50" priority="26" operator="containsText" text="ORTA">
      <formula>NOT(ISERROR(SEARCH("ORTA",K5)))</formula>
    </cfRule>
    <cfRule type="beginsWith" dxfId="49" priority="27" operator="beginsWith" text="DÜŞÜK">
      <formula>LEFT(K5,LEN("DÜŞÜK"))="DÜŞÜK"</formula>
    </cfRule>
    <cfRule type="containsText" dxfId="48" priority="28" operator="containsText" text="ÇOK DÜŞ">
      <formula>NOT(ISERROR(SEARCH("ÇOK DÜŞ",K5)))</formula>
    </cfRule>
  </conditionalFormatting>
  <conditionalFormatting sqref="H4:I4">
    <cfRule type="cellIs" dxfId="47" priority="8" operator="equal">
      <formula>2</formula>
    </cfRule>
  </conditionalFormatting>
  <conditionalFormatting sqref="H5:I33">
    <cfRule type="cellIs" dxfId="46" priority="7" operator="equal">
      <formula>2</formula>
    </cfRule>
  </conditionalFormatting>
  <conditionalFormatting sqref="O4:O33">
    <cfRule type="containsText" dxfId="45" priority="1" operator="containsText" text="&quot;--&quot;">
      <formula>NOT(ISERROR(SEARCH("""--""",O4)))</formula>
    </cfRule>
    <cfRule type="containsText" dxfId="44" priority="2" operator="containsText" text="ÇOK YÜKSEK">
      <formula>NOT(ISERROR(SEARCH("ÇOK YÜKSEK",O4)))</formula>
    </cfRule>
    <cfRule type="containsText" dxfId="43" priority="3" operator="containsText" text="YÜKSEK">
      <formula>NOT(ISERROR(SEARCH("YÜKSEK",O4)))</formula>
    </cfRule>
    <cfRule type="containsText" dxfId="42" priority="4" operator="containsText" text="ORTA">
      <formula>NOT(ISERROR(SEARCH("ORTA",O4)))</formula>
    </cfRule>
    <cfRule type="beginsWith" dxfId="41" priority="5" operator="beginsWith" text="DÜŞÜK">
      <formula>LEFT(O4,LEN("DÜŞÜK"))="DÜŞÜK"</formula>
    </cfRule>
    <cfRule type="containsText" dxfId="40" priority="6" operator="containsText" text="ÇOK DÜŞ">
      <formula>NOT(ISERROR(SEARCH("ÇOK DÜŞ",O4)))</formula>
    </cfRule>
  </conditionalFormatting>
  <dataValidations count="2">
    <dataValidation type="list" allowBlank="1" showInputMessage="1" showErrorMessage="1" sqref="L4:L33" xr:uid="{00000000-0002-0000-0300-000000000000}">
      <formula1>"Etkin Değil ve Yetersiz, Zayıf, Gelişmeye Açık, Etkin ve Yeterli, Seçiniz, --"</formula1>
    </dataValidation>
    <dataValidation type="list" allowBlank="1" showInputMessage="1" showErrorMessage="1" sqref="H4:I33" xr:uid="{00000000-0002-0000-0300-000001000000}">
      <formula1>"1, 2, 3, 4, 5, --"</formula1>
    </dataValidation>
  </dataValidations>
  <printOptions horizontalCentered="1" verticalCentered="1"/>
  <pageMargins left="0.51181102362204722" right="0.31496062992125984" top="0.51" bottom="0.42" header="0.25" footer="0.27"/>
  <pageSetup paperSize="9" scale="30" fitToHeight="0" orientation="portrait"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A68"/>
  <sheetViews>
    <sheetView showGridLines="0" zoomScaleNormal="100" workbookViewId="0">
      <selection activeCell="E5" sqref="E5"/>
    </sheetView>
  </sheetViews>
  <sheetFormatPr defaultColWidth="8.85546875" defaultRowHeight="14.25" x14ac:dyDescent="0.25"/>
  <cols>
    <col min="1" max="1" width="2.85546875" style="36" customWidth="1"/>
    <col min="2" max="2" width="12.7109375" style="36" customWidth="1"/>
    <col min="3" max="3" width="17.85546875" style="36" customWidth="1"/>
    <col min="4" max="4" width="27.7109375" style="36" customWidth="1"/>
    <col min="5" max="16" width="10.42578125" style="36" bestFit="1" customWidth="1"/>
    <col min="17" max="50" width="8.85546875" style="36"/>
    <col min="51" max="51" width="12.7109375" style="36" customWidth="1"/>
    <col min="52" max="52" width="20.7109375" style="36" bestFit="1" customWidth="1"/>
    <col min="53" max="16384" width="8.85546875" style="36"/>
  </cols>
  <sheetData>
    <row r="1" spans="2:53" ht="28.9" customHeight="1" thickBot="1" x14ac:dyDescent="0.3">
      <c r="B1" s="163" t="s">
        <v>11</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5"/>
    </row>
    <row r="2" spans="2:53" ht="15" customHeight="1" thickBot="1" x14ac:dyDescent="0.3">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2:53" ht="26.45" customHeight="1" thickBot="1" x14ac:dyDescent="0.3">
      <c r="B3" s="166" t="s">
        <v>6</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8"/>
      <c r="AT3" s="160" t="s">
        <v>12</v>
      </c>
      <c r="AU3" s="161"/>
      <c r="AV3" s="161"/>
      <c r="AW3" s="161"/>
      <c r="AX3" s="161"/>
      <c r="AY3" s="161"/>
      <c r="AZ3" s="162"/>
    </row>
    <row r="4" spans="2:53" ht="28.5" x14ac:dyDescent="0.25">
      <c r="B4" s="30" t="s">
        <v>2</v>
      </c>
      <c r="C4" s="31" t="s">
        <v>1</v>
      </c>
      <c r="D4" s="31" t="s">
        <v>10</v>
      </c>
      <c r="E4" s="31">
        <v>1</v>
      </c>
      <c r="F4" s="31">
        <f>E4+1</f>
        <v>2</v>
      </c>
      <c r="G4" s="31">
        <f t="shared" ref="G4:AO4" si="0">F4+1</f>
        <v>3</v>
      </c>
      <c r="H4" s="31">
        <f t="shared" si="0"/>
        <v>4</v>
      </c>
      <c r="I4" s="31">
        <f t="shared" si="0"/>
        <v>5</v>
      </c>
      <c r="J4" s="31">
        <f t="shared" si="0"/>
        <v>6</v>
      </c>
      <c r="K4" s="31">
        <f t="shared" si="0"/>
        <v>7</v>
      </c>
      <c r="L4" s="31">
        <f t="shared" si="0"/>
        <v>8</v>
      </c>
      <c r="M4" s="31">
        <f t="shared" si="0"/>
        <v>9</v>
      </c>
      <c r="N4" s="31">
        <f t="shared" si="0"/>
        <v>10</v>
      </c>
      <c r="O4" s="31">
        <f t="shared" si="0"/>
        <v>11</v>
      </c>
      <c r="P4" s="31">
        <f t="shared" si="0"/>
        <v>12</v>
      </c>
      <c r="Q4" s="31">
        <f t="shared" si="0"/>
        <v>13</v>
      </c>
      <c r="R4" s="31">
        <f t="shared" si="0"/>
        <v>14</v>
      </c>
      <c r="S4" s="31">
        <f t="shared" si="0"/>
        <v>15</v>
      </c>
      <c r="T4" s="31">
        <f t="shared" si="0"/>
        <v>16</v>
      </c>
      <c r="U4" s="31">
        <f t="shared" si="0"/>
        <v>17</v>
      </c>
      <c r="V4" s="31">
        <f t="shared" si="0"/>
        <v>18</v>
      </c>
      <c r="W4" s="31">
        <f t="shared" si="0"/>
        <v>19</v>
      </c>
      <c r="X4" s="31">
        <f t="shared" si="0"/>
        <v>20</v>
      </c>
      <c r="Y4" s="31">
        <f t="shared" si="0"/>
        <v>21</v>
      </c>
      <c r="Z4" s="31">
        <f t="shared" si="0"/>
        <v>22</v>
      </c>
      <c r="AA4" s="31">
        <f t="shared" si="0"/>
        <v>23</v>
      </c>
      <c r="AB4" s="31">
        <f t="shared" si="0"/>
        <v>24</v>
      </c>
      <c r="AC4" s="31">
        <f t="shared" si="0"/>
        <v>25</v>
      </c>
      <c r="AD4" s="31">
        <f t="shared" si="0"/>
        <v>26</v>
      </c>
      <c r="AE4" s="31">
        <f t="shared" si="0"/>
        <v>27</v>
      </c>
      <c r="AF4" s="31">
        <f t="shared" si="0"/>
        <v>28</v>
      </c>
      <c r="AG4" s="31">
        <f t="shared" si="0"/>
        <v>29</v>
      </c>
      <c r="AH4" s="31">
        <f t="shared" si="0"/>
        <v>30</v>
      </c>
      <c r="AI4" s="31">
        <f t="shared" si="0"/>
        <v>31</v>
      </c>
      <c r="AJ4" s="31">
        <f t="shared" si="0"/>
        <v>32</v>
      </c>
      <c r="AK4" s="31">
        <f t="shared" si="0"/>
        <v>33</v>
      </c>
      <c r="AL4" s="31">
        <f t="shared" si="0"/>
        <v>34</v>
      </c>
      <c r="AM4" s="31">
        <f t="shared" si="0"/>
        <v>35</v>
      </c>
      <c r="AN4" s="31">
        <f t="shared" si="0"/>
        <v>36</v>
      </c>
      <c r="AO4" s="31">
        <f t="shared" si="0"/>
        <v>37</v>
      </c>
      <c r="AP4" s="31">
        <f>AO4+1</f>
        <v>38</v>
      </c>
      <c r="AQ4" s="31">
        <f>AP4+1</f>
        <v>39</v>
      </c>
      <c r="AR4" s="32">
        <f>AQ4+1</f>
        <v>40</v>
      </c>
      <c r="AT4" s="34">
        <v>5</v>
      </c>
      <c r="AU4" s="33">
        <v>4</v>
      </c>
      <c r="AV4" s="33">
        <v>3</v>
      </c>
      <c r="AW4" s="33">
        <v>2</v>
      </c>
      <c r="AX4" s="33">
        <v>1</v>
      </c>
      <c r="AY4" s="33" t="s">
        <v>13</v>
      </c>
      <c r="AZ4" s="35" t="s">
        <v>14</v>
      </c>
    </row>
    <row r="5" spans="2:53" x14ac:dyDescent="0.25">
      <c r="B5" s="19">
        <v>1</v>
      </c>
      <c r="C5" s="20"/>
      <c r="D5" s="20"/>
      <c r="E5" s="22"/>
      <c r="F5" s="21"/>
      <c r="G5" s="22"/>
      <c r="H5" s="22"/>
      <c r="I5" s="22"/>
      <c r="J5" s="22"/>
      <c r="K5" s="22"/>
      <c r="L5" s="22"/>
      <c r="M5" s="22"/>
      <c r="N5" s="22"/>
      <c r="O5" s="22"/>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6"/>
      <c r="AT5" s="37">
        <f>COUNTIF(E5:AR5,"4")</f>
        <v>0</v>
      </c>
      <c r="AU5" s="23">
        <f>COUNTIF(E5:AR5,"4")</f>
        <v>0</v>
      </c>
      <c r="AV5" s="23">
        <f>COUNTIF(E5:AR5,"3")</f>
        <v>0</v>
      </c>
      <c r="AW5" s="23">
        <f>COUNTIF(E5:AR5,"2")</f>
        <v>0</v>
      </c>
      <c r="AX5" s="23">
        <f>COUNTIF(E5:AR5,"1")</f>
        <v>0</v>
      </c>
      <c r="AY5" s="23">
        <f>SUM(AT5:AX5)</f>
        <v>0</v>
      </c>
      <c r="AZ5" s="38" t="e">
        <f>ROUND(SUMPRODUCT($AT$4:$AX$4,AT5:AX5)/AY5,0)</f>
        <v>#DIV/0!</v>
      </c>
      <c r="BA5" s="42"/>
    </row>
    <row r="6" spans="2:53" x14ac:dyDescent="0.25">
      <c r="B6" s="19">
        <f>B5+1</f>
        <v>2</v>
      </c>
      <c r="C6" s="20"/>
      <c r="D6" s="20"/>
      <c r="E6" s="22"/>
      <c r="F6" s="21"/>
      <c r="G6" s="22"/>
      <c r="H6" s="22"/>
      <c r="I6" s="22"/>
      <c r="J6" s="22"/>
      <c r="K6" s="22"/>
      <c r="L6" s="22"/>
      <c r="M6" s="22"/>
      <c r="N6" s="22"/>
      <c r="O6" s="2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6"/>
      <c r="AT6" s="37">
        <f>COUNTIF(E6:AR6,"4")</f>
        <v>0</v>
      </c>
      <c r="AU6" s="23">
        <f t="shared" ref="AU6:AU34" si="1">COUNTIF(E6:AR6,"4")</f>
        <v>0</v>
      </c>
      <c r="AV6" s="23">
        <f>COUNTIF(E6:AR6,"3")</f>
        <v>0</v>
      </c>
      <c r="AW6" s="23">
        <f>COUNTIF(E6:AR6,"2")</f>
        <v>0</v>
      </c>
      <c r="AX6" s="23">
        <f>COUNTIF(E6:AR6,"1")</f>
        <v>0</v>
      </c>
      <c r="AY6" s="23">
        <f>SUM(AT6:AX6)</f>
        <v>0</v>
      </c>
      <c r="AZ6" s="38" t="e">
        <f t="shared" ref="AZ6:AZ34" si="2">ROUND(SUMPRODUCT($AT$4:$AX$4,AT6:AX6)/AY6,0)</f>
        <v>#DIV/0!</v>
      </c>
      <c r="BA6" s="42"/>
    </row>
    <row r="7" spans="2:53" x14ac:dyDescent="0.25">
      <c r="B7" s="19">
        <f t="shared" ref="B7:B34" si="3">B6+1</f>
        <v>3</v>
      </c>
      <c r="C7" s="20"/>
      <c r="D7" s="20"/>
      <c r="E7" s="22"/>
      <c r="F7" s="21"/>
      <c r="G7" s="22"/>
      <c r="H7" s="22"/>
      <c r="I7" s="22"/>
      <c r="J7" s="22"/>
      <c r="K7" s="22"/>
      <c r="L7" s="22"/>
      <c r="M7" s="22"/>
      <c r="N7" s="22"/>
      <c r="O7" s="22"/>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6"/>
      <c r="AT7" s="37">
        <f t="shared" ref="AT7:AT34" si="4">COUNTIF(E7:AR7,"4")</f>
        <v>0</v>
      </c>
      <c r="AU7" s="23">
        <f t="shared" si="1"/>
        <v>0</v>
      </c>
      <c r="AV7" s="23">
        <f t="shared" ref="AV7:AV34" si="5">COUNTIF(E7:AR7,"3")</f>
        <v>0</v>
      </c>
      <c r="AW7" s="23">
        <f t="shared" ref="AW7:AW34" si="6">COUNTIF(E7:AR7,"2")</f>
        <v>0</v>
      </c>
      <c r="AX7" s="23">
        <f t="shared" ref="AX7:AX34" si="7">COUNTIF(E7:AR7,"1")</f>
        <v>0</v>
      </c>
      <c r="AY7" s="23">
        <f t="shared" ref="AY7:AY34" si="8">SUM(AT7:AX7)</f>
        <v>0</v>
      </c>
      <c r="AZ7" s="38" t="e">
        <f t="shared" si="2"/>
        <v>#DIV/0!</v>
      </c>
      <c r="BA7" s="42"/>
    </row>
    <row r="8" spans="2:53" x14ac:dyDescent="0.25">
      <c r="B8" s="19">
        <f t="shared" si="3"/>
        <v>4</v>
      </c>
      <c r="C8" s="20"/>
      <c r="D8" s="20"/>
      <c r="E8" s="22"/>
      <c r="F8" s="21"/>
      <c r="G8" s="22"/>
      <c r="H8" s="22"/>
      <c r="I8" s="22"/>
      <c r="J8" s="22"/>
      <c r="K8" s="22"/>
      <c r="L8" s="22"/>
      <c r="M8" s="22"/>
      <c r="N8" s="22"/>
      <c r="O8" s="22"/>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6"/>
      <c r="AT8" s="37">
        <f t="shared" si="4"/>
        <v>0</v>
      </c>
      <c r="AU8" s="23">
        <f t="shared" si="1"/>
        <v>0</v>
      </c>
      <c r="AV8" s="23">
        <f t="shared" si="5"/>
        <v>0</v>
      </c>
      <c r="AW8" s="23">
        <f t="shared" si="6"/>
        <v>0</v>
      </c>
      <c r="AX8" s="23">
        <f t="shared" si="7"/>
        <v>0</v>
      </c>
      <c r="AY8" s="23">
        <f t="shared" si="8"/>
        <v>0</v>
      </c>
      <c r="AZ8" s="38" t="e">
        <f t="shared" si="2"/>
        <v>#DIV/0!</v>
      </c>
      <c r="BA8" s="42"/>
    </row>
    <row r="9" spans="2:53" x14ac:dyDescent="0.25">
      <c r="B9" s="19">
        <f t="shared" si="3"/>
        <v>5</v>
      </c>
      <c r="C9" s="20"/>
      <c r="D9" s="20"/>
      <c r="E9" s="22"/>
      <c r="F9" s="21"/>
      <c r="G9" s="22"/>
      <c r="H9" s="22"/>
      <c r="I9" s="22"/>
      <c r="J9" s="22"/>
      <c r="K9" s="22"/>
      <c r="L9" s="22"/>
      <c r="M9" s="22"/>
      <c r="N9" s="22"/>
      <c r="O9" s="22"/>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6"/>
      <c r="AT9" s="37">
        <f t="shared" si="4"/>
        <v>0</v>
      </c>
      <c r="AU9" s="23">
        <f t="shared" si="1"/>
        <v>0</v>
      </c>
      <c r="AV9" s="23">
        <f t="shared" si="5"/>
        <v>0</v>
      </c>
      <c r="AW9" s="23">
        <f t="shared" si="6"/>
        <v>0</v>
      </c>
      <c r="AX9" s="23">
        <f t="shared" si="7"/>
        <v>0</v>
      </c>
      <c r="AY9" s="23">
        <f t="shared" si="8"/>
        <v>0</v>
      </c>
      <c r="AZ9" s="38" t="e">
        <f t="shared" si="2"/>
        <v>#DIV/0!</v>
      </c>
      <c r="BA9" s="42"/>
    </row>
    <row r="10" spans="2:53" x14ac:dyDescent="0.25">
      <c r="B10" s="19">
        <f t="shared" si="3"/>
        <v>6</v>
      </c>
      <c r="C10" s="20"/>
      <c r="D10" s="20"/>
      <c r="E10" s="22"/>
      <c r="F10" s="21"/>
      <c r="G10" s="22"/>
      <c r="H10" s="22"/>
      <c r="I10" s="22"/>
      <c r="J10" s="22"/>
      <c r="K10" s="22"/>
      <c r="L10" s="22"/>
      <c r="M10" s="22"/>
      <c r="N10" s="22"/>
      <c r="O10" s="22"/>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6"/>
      <c r="AT10" s="37">
        <f t="shared" si="4"/>
        <v>0</v>
      </c>
      <c r="AU10" s="23">
        <f t="shared" si="1"/>
        <v>0</v>
      </c>
      <c r="AV10" s="23">
        <f t="shared" si="5"/>
        <v>0</v>
      </c>
      <c r="AW10" s="23">
        <f t="shared" si="6"/>
        <v>0</v>
      </c>
      <c r="AX10" s="23">
        <f t="shared" si="7"/>
        <v>0</v>
      </c>
      <c r="AY10" s="23">
        <f t="shared" si="8"/>
        <v>0</v>
      </c>
      <c r="AZ10" s="38" t="e">
        <f t="shared" si="2"/>
        <v>#DIV/0!</v>
      </c>
      <c r="BA10" s="42"/>
    </row>
    <row r="11" spans="2:53" x14ac:dyDescent="0.25">
      <c r="B11" s="19">
        <f t="shared" si="3"/>
        <v>7</v>
      </c>
      <c r="C11" s="23"/>
      <c r="D11" s="52"/>
      <c r="E11" s="22"/>
      <c r="F11" s="21"/>
      <c r="G11" s="22"/>
      <c r="H11" s="22"/>
      <c r="I11" s="22"/>
      <c r="J11" s="22"/>
      <c r="K11" s="22"/>
      <c r="L11" s="22"/>
      <c r="M11" s="22"/>
      <c r="N11" s="22"/>
      <c r="O11" s="22"/>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6"/>
      <c r="AT11" s="37">
        <f t="shared" si="4"/>
        <v>0</v>
      </c>
      <c r="AU11" s="23">
        <f t="shared" si="1"/>
        <v>0</v>
      </c>
      <c r="AV11" s="23">
        <f t="shared" si="5"/>
        <v>0</v>
      </c>
      <c r="AW11" s="23">
        <f t="shared" si="6"/>
        <v>0</v>
      </c>
      <c r="AX11" s="23">
        <f t="shared" si="7"/>
        <v>0</v>
      </c>
      <c r="AY11" s="23">
        <f t="shared" si="8"/>
        <v>0</v>
      </c>
      <c r="AZ11" s="38" t="e">
        <f t="shared" si="2"/>
        <v>#DIV/0!</v>
      </c>
      <c r="BA11" s="42"/>
    </row>
    <row r="12" spans="2:53" x14ac:dyDescent="0.25">
      <c r="B12" s="19">
        <f t="shared" si="3"/>
        <v>8</v>
      </c>
      <c r="C12" s="23"/>
      <c r="D12" s="52"/>
      <c r="E12" s="22"/>
      <c r="F12" s="21"/>
      <c r="G12" s="22"/>
      <c r="H12" s="22"/>
      <c r="I12" s="22"/>
      <c r="J12" s="22"/>
      <c r="K12" s="22"/>
      <c r="L12" s="22"/>
      <c r="M12" s="22"/>
      <c r="N12" s="22"/>
      <c r="O12" s="22"/>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6"/>
      <c r="AT12" s="37">
        <f t="shared" si="4"/>
        <v>0</v>
      </c>
      <c r="AU12" s="23">
        <f t="shared" si="1"/>
        <v>0</v>
      </c>
      <c r="AV12" s="23">
        <f t="shared" si="5"/>
        <v>0</v>
      </c>
      <c r="AW12" s="23">
        <f t="shared" si="6"/>
        <v>0</v>
      </c>
      <c r="AX12" s="23">
        <f t="shared" si="7"/>
        <v>0</v>
      </c>
      <c r="AY12" s="23">
        <f t="shared" si="8"/>
        <v>0</v>
      </c>
      <c r="AZ12" s="38" t="e">
        <f t="shared" si="2"/>
        <v>#DIV/0!</v>
      </c>
      <c r="BA12" s="42"/>
    </row>
    <row r="13" spans="2:53" x14ac:dyDescent="0.25">
      <c r="B13" s="19">
        <f t="shared" si="3"/>
        <v>9</v>
      </c>
      <c r="C13" s="23"/>
      <c r="D13" s="52"/>
      <c r="E13" s="22"/>
      <c r="F13" s="21"/>
      <c r="G13" s="22"/>
      <c r="H13" s="22"/>
      <c r="I13" s="22"/>
      <c r="J13" s="22"/>
      <c r="K13" s="22"/>
      <c r="L13" s="22"/>
      <c r="M13" s="22"/>
      <c r="N13" s="22"/>
      <c r="O13" s="22"/>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6"/>
      <c r="AT13" s="37">
        <f t="shared" si="4"/>
        <v>0</v>
      </c>
      <c r="AU13" s="23">
        <f t="shared" si="1"/>
        <v>0</v>
      </c>
      <c r="AV13" s="23">
        <f t="shared" si="5"/>
        <v>0</v>
      </c>
      <c r="AW13" s="23">
        <f t="shared" si="6"/>
        <v>0</v>
      </c>
      <c r="AX13" s="23">
        <f t="shared" si="7"/>
        <v>0</v>
      </c>
      <c r="AY13" s="23">
        <f t="shared" si="8"/>
        <v>0</v>
      </c>
      <c r="AZ13" s="38" t="e">
        <f t="shared" si="2"/>
        <v>#DIV/0!</v>
      </c>
      <c r="BA13" s="42"/>
    </row>
    <row r="14" spans="2:53" x14ac:dyDescent="0.25">
      <c r="B14" s="19">
        <f t="shared" si="3"/>
        <v>10</v>
      </c>
      <c r="C14" s="23"/>
      <c r="D14" s="52"/>
      <c r="E14" s="22"/>
      <c r="F14" s="21"/>
      <c r="G14" s="22"/>
      <c r="H14" s="22"/>
      <c r="I14" s="22"/>
      <c r="J14" s="22"/>
      <c r="K14" s="22"/>
      <c r="L14" s="22"/>
      <c r="M14" s="22"/>
      <c r="N14" s="22"/>
      <c r="O14" s="22"/>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6"/>
      <c r="AT14" s="37">
        <f t="shared" si="4"/>
        <v>0</v>
      </c>
      <c r="AU14" s="23">
        <f t="shared" si="1"/>
        <v>0</v>
      </c>
      <c r="AV14" s="23">
        <f t="shared" si="5"/>
        <v>0</v>
      </c>
      <c r="AW14" s="23">
        <f t="shared" si="6"/>
        <v>0</v>
      </c>
      <c r="AX14" s="23">
        <f t="shared" si="7"/>
        <v>0</v>
      </c>
      <c r="AY14" s="23">
        <f t="shared" si="8"/>
        <v>0</v>
      </c>
      <c r="AZ14" s="38" t="e">
        <f t="shared" si="2"/>
        <v>#DIV/0!</v>
      </c>
      <c r="BA14" s="42"/>
    </row>
    <row r="15" spans="2:53" x14ac:dyDescent="0.25">
      <c r="B15" s="19">
        <f t="shared" si="3"/>
        <v>11</v>
      </c>
      <c r="C15" s="23"/>
      <c r="D15" s="52"/>
      <c r="E15" s="22"/>
      <c r="F15" s="21"/>
      <c r="G15" s="22"/>
      <c r="H15" s="22"/>
      <c r="I15" s="22"/>
      <c r="J15" s="22"/>
      <c r="K15" s="22"/>
      <c r="L15" s="22"/>
      <c r="M15" s="22"/>
      <c r="N15" s="22"/>
      <c r="O15" s="22"/>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6"/>
      <c r="AT15" s="37">
        <f t="shared" si="4"/>
        <v>0</v>
      </c>
      <c r="AU15" s="23">
        <f t="shared" si="1"/>
        <v>0</v>
      </c>
      <c r="AV15" s="23">
        <f t="shared" si="5"/>
        <v>0</v>
      </c>
      <c r="AW15" s="23">
        <f t="shared" si="6"/>
        <v>0</v>
      </c>
      <c r="AX15" s="23">
        <f t="shared" si="7"/>
        <v>0</v>
      </c>
      <c r="AY15" s="23">
        <f t="shared" si="8"/>
        <v>0</v>
      </c>
      <c r="AZ15" s="38" t="e">
        <f t="shared" si="2"/>
        <v>#DIV/0!</v>
      </c>
      <c r="BA15" s="42"/>
    </row>
    <row r="16" spans="2:53" x14ac:dyDescent="0.25">
      <c r="B16" s="19">
        <f t="shared" si="3"/>
        <v>12</v>
      </c>
      <c r="C16" s="23"/>
      <c r="D16" s="52"/>
      <c r="E16" s="22"/>
      <c r="F16" s="21"/>
      <c r="G16" s="22"/>
      <c r="H16" s="22"/>
      <c r="I16" s="22"/>
      <c r="J16" s="22"/>
      <c r="K16" s="22"/>
      <c r="L16" s="22"/>
      <c r="M16" s="22"/>
      <c r="N16" s="22"/>
      <c r="O16" s="22"/>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6"/>
      <c r="AT16" s="37">
        <f t="shared" si="4"/>
        <v>0</v>
      </c>
      <c r="AU16" s="23">
        <f t="shared" si="1"/>
        <v>0</v>
      </c>
      <c r="AV16" s="23">
        <f t="shared" si="5"/>
        <v>0</v>
      </c>
      <c r="AW16" s="23">
        <f t="shared" si="6"/>
        <v>0</v>
      </c>
      <c r="AX16" s="23">
        <f t="shared" si="7"/>
        <v>0</v>
      </c>
      <c r="AY16" s="23">
        <f t="shared" si="8"/>
        <v>0</v>
      </c>
      <c r="AZ16" s="38" t="e">
        <f t="shared" si="2"/>
        <v>#DIV/0!</v>
      </c>
      <c r="BA16" s="42"/>
    </row>
    <row r="17" spans="2:53" x14ac:dyDescent="0.25">
      <c r="B17" s="19">
        <f t="shared" si="3"/>
        <v>13</v>
      </c>
      <c r="C17" s="23"/>
      <c r="D17" s="52"/>
      <c r="E17" s="22"/>
      <c r="F17" s="21"/>
      <c r="G17" s="22"/>
      <c r="H17" s="22"/>
      <c r="I17" s="22"/>
      <c r="J17" s="22"/>
      <c r="K17" s="22"/>
      <c r="L17" s="22"/>
      <c r="M17" s="22"/>
      <c r="N17" s="22"/>
      <c r="O17" s="22"/>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6"/>
      <c r="AT17" s="37">
        <f t="shared" si="4"/>
        <v>0</v>
      </c>
      <c r="AU17" s="23">
        <f t="shared" si="1"/>
        <v>0</v>
      </c>
      <c r="AV17" s="23">
        <f t="shared" si="5"/>
        <v>0</v>
      </c>
      <c r="AW17" s="23">
        <f t="shared" si="6"/>
        <v>0</v>
      </c>
      <c r="AX17" s="23">
        <f t="shared" si="7"/>
        <v>0</v>
      </c>
      <c r="AY17" s="23">
        <f t="shared" si="8"/>
        <v>0</v>
      </c>
      <c r="AZ17" s="38" t="e">
        <f t="shared" si="2"/>
        <v>#DIV/0!</v>
      </c>
      <c r="BA17" s="42"/>
    </row>
    <row r="18" spans="2:53" x14ac:dyDescent="0.25">
      <c r="B18" s="19">
        <f t="shared" si="3"/>
        <v>14</v>
      </c>
      <c r="C18" s="23"/>
      <c r="D18" s="52"/>
      <c r="E18" s="22"/>
      <c r="F18" s="21"/>
      <c r="G18" s="22"/>
      <c r="H18" s="22"/>
      <c r="I18" s="22"/>
      <c r="J18" s="22"/>
      <c r="K18" s="22"/>
      <c r="L18" s="22"/>
      <c r="M18" s="22"/>
      <c r="N18" s="22"/>
      <c r="O18" s="22"/>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6"/>
      <c r="AT18" s="37">
        <f t="shared" si="4"/>
        <v>0</v>
      </c>
      <c r="AU18" s="23">
        <f t="shared" si="1"/>
        <v>0</v>
      </c>
      <c r="AV18" s="23">
        <f t="shared" si="5"/>
        <v>0</v>
      </c>
      <c r="AW18" s="23">
        <f t="shared" si="6"/>
        <v>0</v>
      </c>
      <c r="AX18" s="23">
        <f t="shared" si="7"/>
        <v>0</v>
      </c>
      <c r="AY18" s="23">
        <f t="shared" si="8"/>
        <v>0</v>
      </c>
      <c r="AZ18" s="38" t="e">
        <f t="shared" si="2"/>
        <v>#DIV/0!</v>
      </c>
      <c r="BA18" s="42"/>
    </row>
    <row r="19" spans="2:53" x14ac:dyDescent="0.25">
      <c r="B19" s="19">
        <f t="shared" si="3"/>
        <v>15</v>
      </c>
      <c r="C19" s="23"/>
      <c r="D19" s="52"/>
      <c r="E19" s="22"/>
      <c r="F19" s="21"/>
      <c r="G19" s="22"/>
      <c r="H19" s="22"/>
      <c r="I19" s="22"/>
      <c r="J19" s="22"/>
      <c r="K19" s="22"/>
      <c r="L19" s="22"/>
      <c r="M19" s="22"/>
      <c r="N19" s="22"/>
      <c r="O19" s="22"/>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6"/>
      <c r="AT19" s="37">
        <f t="shared" si="4"/>
        <v>0</v>
      </c>
      <c r="AU19" s="23">
        <f t="shared" si="1"/>
        <v>0</v>
      </c>
      <c r="AV19" s="23">
        <f t="shared" si="5"/>
        <v>0</v>
      </c>
      <c r="AW19" s="23">
        <f t="shared" si="6"/>
        <v>0</v>
      </c>
      <c r="AX19" s="23">
        <f t="shared" si="7"/>
        <v>0</v>
      </c>
      <c r="AY19" s="23">
        <f t="shared" si="8"/>
        <v>0</v>
      </c>
      <c r="AZ19" s="38" t="e">
        <f t="shared" si="2"/>
        <v>#DIV/0!</v>
      </c>
      <c r="BA19" s="42"/>
    </row>
    <row r="20" spans="2:53" x14ac:dyDescent="0.25">
      <c r="B20" s="19">
        <f t="shared" si="3"/>
        <v>16</v>
      </c>
      <c r="C20" s="23"/>
      <c r="D20" s="23"/>
      <c r="E20" s="22"/>
      <c r="F20" s="21"/>
      <c r="G20" s="22"/>
      <c r="H20" s="22"/>
      <c r="I20" s="22"/>
      <c r="J20" s="22"/>
      <c r="K20" s="22"/>
      <c r="L20" s="22"/>
      <c r="M20" s="22"/>
      <c r="N20" s="22"/>
      <c r="O20" s="22"/>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6"/>
      <c r="AT20" s="37">
        <f t="shared" si="4"/>
        <v>0</v>
      </c>
      <c r="AU20" s="23">
        <f t="shared" si="1"/>
        <v>0</v>
      </c>
      <c r="AV20" s="23">
        <f t="shared" si="5"/>
        <v>0</v>
      </c>
      <c r="AW20" s="23">
        <f t="shared" si="6"/>
        <v>0</v>
      </c>
      <c r="AX20" s="23">
        <f t="shared" si="7"/>
        <v>0</v>
      </c>
      <c r="AY20" s="23">
        <f t="shared" si="8"/>
        <v>0</v>
      </c>
      <c r="AZ20" s="38" t="e">
        <f t="shared" si="2"/>
        <v>#DIV/0!</v>
      </c>
      <c r="BA20" s="42"/>
    </row>
    <row r="21" spans="2:53" x14ac:dyDescent="0.25">
      <c r="B21" s="19">
        <f t="shared" si="3"/>
        <v>17</v>
      </c>
      <c r="C21" s="23"/>
      <c r="D21" s="23"/>
      <c r="E21" s="22"/>
      <c r="F21" s="21"/>
      <c r="G21" s="22"/>
      <c r="H21" s="22"/>
      <c r="I21" s="22"/>
      <c r="J21" s="22"/>
      <c r="K21" s="22"/>
      <c r="L21" s="22"/>
      <c r="M21" s="22"/>
      <c r="N21" s="22"/>
      <c r="O21" s="22"/>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6"/>
      <c r="AT21" s="37">
        <f t="shared" si="4"/>
        <v>0</v>
      </c>
      <c r="AU21" s="23">
        <f t="shared" si="1"/>
        <v>0</v>
      </c>
      <c r="AV21" s="23">
        <f t="shared" si="5"/>
        <v>0</v>
      </c>
      <c r="AW21" s="23">
        <f t="shared" si="6"/>
        <v>0</v>
      </c>
      <c r="AX21" s="23">
        <f t="shared" si="7"/>
        <v>0</v>
      </c>
      <c r="AY21" s="23">
        <f t="shared" si="8"/>
        <v>0</v>
      </c>
      <c r="AZ21" s="38" t="e">
        <f t="shared" si="2"/>
        <v>#DIV/0!</v>
      </c>
      <c r="BA21" s="42"/>
    </row>
    <row r="22" spans="2:53" x14ac:dyDescent="0.25">
      <c r="B22" s="19">
        <f t="shared" si="3"/>
        <v>18</v>
      </c>
      <c r="C22" s="23"/>
      <c r="D22" s="23"/>
      <c r="E22" s="22"/>
      <c r="F22" s="21"/>
      <c r="G22" s="22"/>
      <c r="H22" s="22"/>
      <c r="I22" s="22"/>
      <c r="J22" s="22"/>
      <c r="K22" s="22"/>
      <c r="L22" s="22"/>
      <c r="M22" s="22"/>
      <c r="N22" s="22"/>
      <c r="O22" s="22"/>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6"/>
      <c r="AT22" s="37">
        <f t="shared" si="4"/>
        <v>0</v>
      </c>
      <c r="AU22" s="23">
        <f t="shared" si="1"/>
        <v>0</v>
      </c>
      <c r="AV22" s="23">
        <f t="shared" si="5"/>
        <v>0</v>
      </c>
      <c r="AW22" s="23">
        <f t="shared" si="6"/>
        <v>0</v>
      </c>
      <c r="AX22" s="23">
        <f t="shared" si="7"/>
        <v>0</v>
      </c>
      <c r="AY22" s="23">
        <f t="shared" si="8"/>
        <v>0</v>
      </c>
      <c r="AZ22" s="38" t="e">
        <f t="shared" si="2"/>
        <v>#DIV/0!</v>
      </c>
      <c r="BA22" s="42"/>
    </row>
    <row r="23" spans="2:53" x14ac:dyDescent="0.25">
      <c r="B23" s="19">
        <f t="shared" si="3"/>
        <v>19</v>
      </c>
      <c r="C23" s="23"/>
      <c r="D23" s="23"/>
      <c r="E23" s="22"/>
      <c r="F23" s="21"/>
      <c r="G23" s="22"/>
      <c r="H23" s="22"/>
      <c r="I23" s="22"/>
      <c r="J23" s="22"/>
      <c r="K23" s="22"/>
      <c r="L23" s="22"/>
      <c r="M23" s="22"/>
      <c r="N23" s="22"/>
      <c r="O23" s="22"/>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6"/>
      <c r="AT23" s="37">
        <f t="shared" si="4"/>
        <v>0</v>
      </c>
      <c r="AU23" s="23">
        <f t="shared" si="1"/>
        <v>0</v>
      </c>
      <c r="AV23" s="23">
        <f t="shared" si="5"/>
        <v>0</v>
      </c>
      <c r="AW23" s="23">
        <f t="shared" si="6"/>
        <v>0</v>
      </c>
      <c r="AX23" s="23">
        <f t="shared" si="7"/>
        <v>0</v>
      </c>
      <c r="AY23" s="23">
        <f t="shared" si="8"/>
        <v>0</v>
      </c>
      <c r="AZ23" s="38" t="e">
        <f t="shared" si="2"/>
        <v>#DIV/0!</v>
      </c>
      <c r="BA23" s="42"/>
    </row>
    <row r="24" spans="2:53" x14ac:dyDescent="0.25">
      <c r="B24" s="19">
        <f t="shared" si="3"/>
        <v>20</v>
      </c>
      <c r="C24" s="23"/>
      <c r="D24" s="23"/>
      <c r="E24" s="22"/>
      <c r="F24" s="21"/>
      <c r="G24" s="22"/>
      <c r="H24" s="22"/>
      <c r="I24" s="22"/>
      <c r="J24" s="22"/>
      <c r="K24" s="22"/>
      <c r="L24" s="22"/>
      <c r="M24" s="22"/>
      <c r="N24" s="22"/>
      <c r="O24" s="22"/>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6"/>
      <c r="AT24" s="37">
        <f t="shared" si="4"/>
        <v>0</v>
      </c>
      <c r="AU24" s="23">
        <f t="shared" si="1"/>
        <v>0</v>
      </c>
      <c r="AV24" s="23">
        <f t="shared" si="5"/>
        <v>0</v>
      </c>
      <c r="AW24" s="23">
        <f t="shared" si="6"/>
        <v>0</v>
      </c>
      <c r="AX24" s="23">
        <f t="shared" si="7"/>
        <v>0</v>
      </c>
      <c r="AY24" s="23">
        <f t="shared" si="8"/>
        <v>0</v>
      </c>
      <c r="AZ24" s="38" t="e">
        <f t="shared" si="2"/>
        <v>#DIV/0!</v>
      </c>
      <c r="BA24" s="42"/>
    </row>
    <row r="25" spans="2:53" x14ac:dyDescent="0.25">
      <c r="B25" s="19">
        <f t="shared" si="3"/>
        <v>21</v>
      </c>
      <c r="C25" s="23"/>
      <c r="D25" s="23"/>
      <c r="E25" s="22"/>
      <c r="F25" s="21"/>
      <c r="G25" s="22"/>
      <c r="H25" s="22"/>
      <c r="I25" s="22"/>
      <c r="J25" s="22"/>
      <c r="K25" s="22"/>
      <c r="L25" s="22"/>
      <c r="M25" s="22"/>
      <c r="N25" s="22"/>
      <c r="O25" s="22"/>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6"/>
      <c r="AT25" s="37">
        <f t="shared" si="4"/>
        <v>0</v>
      </c>
      <c r="AU25" s="23">
        <f t="shared" si="1"/>
        <v>0</v>
      </c>
      <c r="AV25" s="23">
        <f t="shared" si="5"/>
        <v>0</v>
      </c>
      <c r="AW25" s="23">
        <f t="shared" si="6"/>
        <v>0</v>
      </c>
      <c r="AX25" s="23">
        <f t="shared" si="7"/>
        <v>0</v>
      </c>
      <c r="AY25" s="23">
        <f t="shared" si="8"/>
        <v>0</v>
      </c>
      <c r="AZ25" s="38" t="e">
        <f t="shared" si="2"/>
        <v>#DIV/0!</v>
      </c>
      <c r="BA25" s="42"/>
    </row>
    <row r="26" spans="2:53" x14ac:dyDescent="0.25">
      <c r="B26" s="19">
        <f t="shared" si="3"/>
        <v>22</v>
      </c>
      <c r="C26" s="23"/>
      <c r="D26" s="23"/>
      <c r="E26" s="22"/>
      <c r="F26" s="21"/>
      <c r="G26" s="22"/>
      <c r="H26" s="22"/>
      <c r="I26" s="22"/>
      <c r="J26" s="22"/>
      <c r="K26" s="22"/>
      <c r="L26" s="22"/>
      <c r="M26" s="22"/>
      <c r="N26" s="22"/>
      <c r="O26" s="22"/>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6"/>
      <c r="AT26" s="37">
        <f t="shared" si="4"/>
        <v>0</v>
      </c>
      <c r="AU26" s="23">
        <f t="shared" si="1"/>
        <v>0</v>
      </c>
      <c r="AV26" s="23">
        <f t="shared" si="5"/>
        <v>0</v>
      </c>
      <c r="AW26" s="23">
        <f t="shared" si="6"/>
        <v>0</v>
      </c>
      <c r="AX26" s="23">
        <f t="shared" si="7"/>
        <v>0</v>
      </c>
      <c r="AY26" s="23">
        <f t="shared" si="8"/>
        <v>0</v>
      </c>
      <c r="AZ26" s="38" t="e">
        <f t="shared" si="2"/>
        <v>#DIV/0!</v>
      </c>
      <c r="BA26" s="42"/>
    </row>
    <row r="27" spans="2:53" x14ac:dyDescent="0.25">
      <c r="B27" s="19">
        <f t="shared" si="3"/>
        <v>23</v>
      </c>
      <c r="C27" s="23"/>
      <c r="D27" s="23"/>
      <c r="E27" s="22"/>
      <c r="F27" s="21"/>
      <c r="G27" s="22"/>
      <c r="H27" s="22"/>
      <c r="I27" s="22"/>
      <c r="J27" s="22"/>
      <c r="K27" s="22"/>
      <c r="L27" s="22"/>
      <c r="M27" s="22"/>
      <c r="N27" s="22"/>
      <c r="O27" s="22"/>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6"/>
      <c r="AT27" s="37">
        <f t="shared" si="4"/>
        <v>0</v>
      </c>
      <c r="AU27" s="23">
        <f t="shared" si="1"/>
        <v>0</v>
      </c>
      <c r="AV27" s="23">
        <f t="shared" si="5"/>
        <v>0</v>
      </c>
      <c r="AW27" s="23">
        <f t="shared" si="6"/>
        <v>0</v>
      </c>
      <c r="AX27" s="23">
        <f t="shared" si="7"/>
        <v>0</v>
      </c>
      <c r="AY27" s="23">
        <f t="shared" si="8"/>
        <v>0</v>
      </c>
      <c r="AZ27" s="38" t="e">
        <f t="shared" si="2"/>
        <v>#DIV/0!</v>
      </c>
      <c r="BA27" s="42"/>
    </row>
    <row r="28" spans="2:53" x14ac:dyDescent="0.25">
      <c r="B28" s="19">
        <f t="shared" si="3"/>
        <v>24</v>
      </c>
      <c r="C28" s="23"/>
      <c r="D28" s="23"/>
      <c r="E28" s="22"/>
      <c r="F28" s="21"/>
      <c r="G28" s="22"/>
      <c r="H28" s="22"/>
      <c r="I28" s="22"/>
      <c r="J28" s="22"/>
      <c r="K28" s="22"/>
      <c r="L28" s="22"/>
      <c r="M28" s="22"/>
      <c r="N28" s="22"/>
      <c r="O28" s="22"/>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6"/>
      <c r="AT28" s="37">
        <f t="shared" si="4"/>
        <v>0</v>
      </c>
      <c r="AU28" s="23">
        <f t="shared" si="1"/>
        <v>0</v>
      </c>
      <c r="AV28" s="23">
        <f t="shared" si="5"/>
        <v>0</v>
      </c>
      <c r="AW28" s="23">
        <f t="shared" si="6"/>
        <v>0</v>
      </c>
      <c r="AX28" s="23">
        <f t="shared" si="7"/>
        <v>0</v>
      </c>
      <c r="AY28" s="23">
        <f t="shared" si="8"/>
        <v>0</v>
      </c>
      <c r="AZ28" s="38" t="e">
        <f t="shared" si="2"/>
        <v>#DIV/0!</v>
      </c>
      <c r="BA28" s="42"/>
    </row>
    <row r="29" spans="2:53" x14ac:dyDescent="0.25">
      <c r="B29" s="19">
        <f t="shared" si="3"/>
        <v>25</v>
      </c>
      <c r="C29" s="23"/>
      <c r="D29" s="23"/>
      <c r="E29" s="22"/>
      <c r="F29" s="21"/>
      <c r="G29" s="22"/>
      <c r="H29" s="22"/>
      <c r="I29" s="22"/>
      <c r="J29" s="22"/>
      <c r="K29" s="22"/>
      <c r="L29" s="22"/>
      <c r="M29" s="22"/>
      <c r="N29" s="22"/>
      <c r="O29" s="22"/>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6"/>
      <c r="AT29" s="37">
        <f t="shared" si="4"/>
        <v>0</v>
      </c>
      <c r="AU29" s="23">
        <f t="shared" si="1"/>
        <v>0</v>
      </c>
      <c r="AV29" s="23">
        <f t="shared" si="5"/>
        <v>0</v>
      </c>
      <c r="AW29" s="23">
        <f t="shared" si="6"/>
        <v>0</v>
      </c>
      <c r="AX29" s="23">
        <f t="shared" si="7"/>
        <v>0</v>
      </c>
      <c r="AY29" s="23">
        <f t="shared" si="8"/>
        <v>0</v>
      </c>
      <c r="AZ29" s="38" t="e">
        <f t="shared" si="2"/>
        <v>#DIV/0!</v>
      </c>
      <c r="BA29" s="42"/>
    </row>
    <row r="30" spans="2:53" x14ac:dyDescent="0.25">
      <c r="B30" s="19">
        <f t="shared" si="3"/>
        <v>26</v>
      </c>
      <c r="C30" s="23"/>
      <c r="D30" s="23"/>
      <c r="E30" s="22"/>
      <c r="F30" s="21"/>
      <c r="G30" s="22"/>
      <c r="H30" s="22"/>
      <c r="I30" s="22"/>
      <c r="J30" s="22"/>
      <c r="K30" s="22"/>
      <c r="L30" s="22"/>
      <c r="M30" s="22"/>
      <c r="N30" s="22"/>
      <c r="O30" s="22"/>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6"/>
      <c r="AT30" s="37">
        <f t="shared" si="4"/>
        <v>0</v>
      </c>
      <c r="AU30" s="23">
        <f t="shared" si="1"/>
        <v>0</v>
      </c>
      <c r="AV30" s="23">
        <f t="shared" si="5"/>
        <v>0</v>
      </c>
      <c r="AW30" s="23">
        <f t="shared" si="6"/>
        <v>0</v>
      </c>
      <c r="AX30" s="23">
        <f t="shared" si="7"/>
        <v>0</v>
      </c>
      <c r="AY30" s="23">
        <f t="shared" si="8"/>
        <v>0</v>
      </c>
      <c r="AZ30" s="38" t="e">
        <f t="shared" si="2"/>
        <v>#DIV/0!</v>
      </c>
      <c r="BA30" s="42"/>
    </row>
    <row r="31" spans="2:53" x14ac:dyDescent="0.25">
      <c r="B31" s="19">
        <f t="shared" si="3"/>
        <v>27</v>
      </c>
      <c r="C31" s="23"/>
      <c r="D31" s="23"/>
      <c r="E31" s="22"/>
      <c r="F31" s="21"/>
      <c r="G31" s="22"/>
      <c r="H31" s="22"/>
      <c r="I31" s="22"/>
      <c r="J31" s="22"/>
      <c r="K31" s="22"/>
      <c r="L31" s="22"/>
      <c r="M31" s="22"/>
      <c r="N31" s="22"/>
      <c r="O31" s="22"/>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6"/>
      <c r="AT31" s="37">
        <f t="shared" si="4"/>
        <v>0</v>
      </c>
      <c r="AU31" s="23">
        <f t="shared" si="1"/>
        <v>0</v>
      </c>
      <c r="AV31" s="23">
        <f t="shared" si="5"/>
        <v>0</v>
      </c>
      <c r="AW31" s="23">
        <f t="shared" si="6"/>
        <v>0</v>
      </c>
      <c r="AX31" s="23">
        <f t="shared" si="7"/>
        <v>0</v>
      </c>
      <c r="AY31" s="23">
        <f t="shared" si="8"/>
        <v>0</v>
      </c>
      <c r="AZ31" s="38" t="e">
        <f t="shared" si="2"/>
        <v>#DIV/0!</v>
      </c>
      <c r="BA31" s="42"/>
    </row>
    <row r="32" spans="2:53" x14ac:dyDescent="0.25">
      <c r="B32" s="19">
        <f t="shared" si="3"/>
        <v>28</v>
      </c>
      <c r="C32" s="23"/>
      <c r="D32" s="23"/>
      <c r="E32" s="22"/>
      <c r="F32" s="21"/>
      <c r="G32" s="22"/>
      <c r="H32" s="22"/>
      <c r="I32" s="22"/>
      <c r="J32" s="22"/>
      <c r="K32" s="22"/>
      <c r="L32" s="22"/>
      <c r="M32" s="22"/>
      <c r="N32" s="22"/>
      <c r="O32" s="22"/>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6"/>
      <c r="AT32" s="37">
        <f t="shared" si="4"/>
        <v>0</v>
      </c>
      <c r="AU32" s="23">
        <f t="shared" si="1"/>
        <v>0</v>
      </c>
      <c r="AV32" s="23">
        <f t="shared" si="5"/>
        <v>0</v>
      </c>
      <c r="AW32" s="23">
        <f t="shared" si="6"/>
        <v>0</v>
      </c>
      <c r="AX32" s="23">
        <f t="shared" si="7"/>
        <v>0</v>
      </c>
      <c r="AY32" s="23">
        <f t="shared" si="8"/>
        <v>0</v>
      </c>
      <c r="AZ32" s="38" t="e">
        <f t="shared" si="2"/>
        <v>#DIV/0!</v>
      </c>
      <c r="BA32" s="42"/>
    </row>
    <row r="33" spans="2:53" x14ac:dyDescent="0.25">
      <c r="B33" s="19">
        <f t="shared" si="3"/>
        <v>29</v>
      </c>
      <c r="C33" s="23"/>
      <c r="D33" s="23"/>
      <c r="E33" s="22"/>
      <c r="F33" s="21"/>
      <c r="G33" s="22"/>
      <c r="H33" s="22"/>
      <c r="I33" s="22"/>
      <c r="J33" s="22"/>
      <c r="K33" s="22"/>
      <c r="L33" s="22"/>
      <c r="M33" s="22"/>
      <c r="N33" s="22"/>
      <c r="O33" s="22"/>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6"/>
      <c r="AT33" s="37">
        <f t="shared" si="4"/>
        <v>0</v>
      </c>
      <c r="AU33" s="23">
        <f t="shared" si="1"/>
        <v>0</v>
      </c>
      <c r="AV33" s="23">
        <f t="shared" si="5"/>
        <v>0</v>
      </c>
      <c r="AW33" s="23">
        <f t="shared" si="6"/>
        <v>0</v>
      </c>
      <c r="AX33" s="23">
        <f t="shared" si="7"/>
        <v>0</v>
      </c>
      <c r="AY33" s="23">
        <f t="shared" si="8"/>
        <v>0</v>
      </c>
      <c r="AZ33" s="38" t="e">
        <f t="shared" si="2"/>
        <v>#DIV/0!</v>
      </c>
      <c r="BA33" s="42"/>
    </row>
    <row r="34" spans="2:53" ht="15" thickBot="1" x14ac:dyDescent="0.3">
      <c r="B34" s="24">
        <f t="shared" si="3"/>
        <v>30</v>
      </c>
      <c r="C34" s="39"/>
      <c r="D34" s="39"/>
      <c r="E34" s="28"/>
      <c r="F34" s="27"/>
      <c r="G34" s="28"/>
      <c r="H34" s="28"/>
      <c r="I34" s="28"/>
      <c r="J34" s="28"/>
      <c r="K34" s="28"/>
      <c r="L34" s="28"/>
      <c r="M34" s="28"/>
      <c r="N34" s="28"/>
      <c r="O34" s="28"/>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9"/>
      <c r="AT34" s="40">
        <f t="shared" si="4"/>
        <v>0</v>
      </c>
      <c r="AU34" s="39">
        <f t="shared" si="1"/>
        <v>0</v>
      </c>
      <c r="AV34" s="39">
        <f t="shared" si="5"/>
        <v>0</v>
      </c>
      <c r="AW34" s="39">
        <f t="shared" si="6"/>
        <v>0</v>
      </c>
      <c r="AX34" s="39">
        <f t="shared" si="7"/>
        <v>0</v>
      </c>
      <c r="AY34" s="39">
        <f t="shared" si="8"/>
        <v>0</v>
      </c>
      <c r="AZ34" s="41" t="e">
        <f t="shared" si="2"/>
        <v>#DIV/0!</v>
      </c>
      <c r="BA34" s="42"/>
    </row>
    <row r="35" spans="2:53" x14ac:dyDescent="0.25">
      <c r="B35" s="48"/>
      <c r="C35" s="49"/>
      <c r="D35" s="49"/>
      <c r="E35" s="50"/>
      <c r="F35" s="51"/>
      <c r="G35" s="50"/>
      <c r="H35" s="50"/>
      <c r="I35" s="50"/>
      <c r="J35" s="50"/>
      <c r="K35" s="50"/>
      <c r="L35" s="50"/>
      <c r="M35" s="50"/>
      <c r="N35" s="50"/>
      <c r="O35" s="50"/>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T35" s="49"/>
      <c r="AU35" s="49"/>
      <c r="AV35" s="49"/>
      <c r="AW35" s="49"/>
      <c r="AX35" s="49"/>
      <c r="AY35" s="49"/>
      <c r="AZ35" s="49"/>
      <c r="BA35" s="42"/>
    </row>
    <row r="36" spans="2:53" ht="15" thickBot="1" x14ac:dyDescent="0.3"/>
    <row r="37" spans="2:53" ht="24" customHeight="1" thickBot="1" x14ac:dyDescent="0.3">
      <c r="B37" s="166" t="s">
        <v>7</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8"/>
      <c r="AT37" s="160" t="s">
        <v>15</v>
      </c>
      <c r="AU37" s="161"/>
      <c r="AV37" s="161"/>
      <c r="AW37" s="161"/>
      <c r="AX37" s="161"/>
      <c r="AY37" s="161"/>
      <c r="AZ37" s="162"/>
    </row>
    <row r="38" spans="2:53" ht="28.5" x14ac:dyDescent="0.25">
      <c r="B38" s="30" t="s">
        <v>2</v>
      </c>
      <c r="C38" s="31" t="s">
        <v>1</v>
      </c>
      <c r="D38" s="31" t="s">
        <v>10</v>
      </c>
      <c r="E38" s="31">
        <v>1</v>
      </c>
      <c r="F38" s="31">
        <f>E38+1</f>
        <v>2</v>
      </c>
      <c r="G38" s="31">
        <f t="shared" ref="G38:AP38" si="9">F38+1</f>
        <v>3</v>
      </c>
      <c r="H38" s="31">
        <f t="shared" si="9"/>
        <v>4</v>
      </c>
      <c r="I38" s="31">
        <f t="shared" si="9"/>
        <v>5</v>
      </c>
      <c r="J38" s="31">
        <f t="shared" si="9"/>
        <v>6</v>
      </c>
      <c r="K38" s="31">
        <f t="shared" si="9"/>
        <v>7</v>
      </c>
      <c r="L38" s="31">
        <f t="shared" si="9"/>
        <v>8</v>
      </c>
      <c r="M38" s="31">
        <f t="shared" si="9"/>
        <v>9</v>
      </c>
      <c r="N38" s="31">
        <f t="shared" si="9"/>
        <v>10</v>
      </c>
      <c r="O38" s="31">
        <f t="shared" si="9"/>
        <v>11</v>
      </c>
      <c r="P38" s="31">
        <f t="shared" si="9"/>
        <v>12</v>
      </c>
      <c r="Q38" s="31">
        <f t="shared" si="9"/>
        <v>13</v>
      </c>
      <c r="R38" s="31">
        <f t="shared" si="9"/>
        <v>14</v>
      </c>
      <c r="S38" s="31">
        <f t="shared" si="9"/>
        <v>15</v>
      </c>
      <c r="T38" s="31">
        <f t="shared" si="9"/>
        <v>16</v>
      </c>
      <c r="U38" s="31">
        <f t="shared" si="9"/>
        <v>17</v>
      </c>
      <c r="V38" s="31">
        <f t="shared" si="9"/>
        <v>18</v>
      </c>
      <c r="W38" s="31">
        <f t="shared" si="9"/>
        <v>19</v>
      </c>
      <c r="X38" s="31">
        <f t="shared" si="9"/>
        <v>20</v>
      </c>
      <c r="Y38" s="31">
        <f t="shared" si="9"/>
        <v>21</v>
      </c>
      <c r="Z38" s="31">
        <f t="shared" si="9"/>
        <v>22</v>
      </c>
      <c r="AA38" s="31">
        <f t="shared" si="9"/>
        <v>23</v>
      </c>
      <c r="AB38" s="31">
        <f t="shared" si="9"/>
        <v>24</v>
      </c>
      <c r="AC38" s="31">
        <f t="shared" si="9"/>
        <v>25</v>
      </c>
      <c r="AD38" s="31">
        <f t="shared" si="9"/>
        <v>26</v>
      </c>
      <c r="AE38" s="31">
        <f t="shared" si="9"/>
        <v>27</v>
      </c>
      <c r="AF38" s="31">
        <f t="shared" si="9"/>
        <v>28</v>
      </c>
      <c r="AG38" s="31">
        <f t="shared" si="9"/>
        <v>29</v>
      </c>
      <c r="AH38" s="31">
        <f t="shared" si="9"/>
        <v>30</v>
      </c>
      <c r="AI38" s="31">
        <f t="shared" si="9"/>
        <v>31</v>
      </c>
      <c r="AJ38" s="31">
        <f t="shared" si="9"/>
        <v>32</v>
      </c>
      <c r="AK38" s="31">
        <f t="shared" si="9"/>
        <v>33</v>
      </c>
      <c r="AL38" s="31">
        <f t="shared" si="9"/>
        <v>34</v>
      </c>
      <c r="AM38" s="31">
        <f t="shared" si="9"/>
        <v>35</v>
      </c>
      <c r="AN38" s="31">
        <f t="shared" si="9"/>
        <v>36</v>
      </c>
      <c r="AO38" s="31">
        <f t="shared" si="9"/>
        <v>37</v>
      </c>
      <c r="AP38" s="31">
        <f t="shared" si="9"/>
        <v>38</v>
      </c>
      <c r="AQ38" s="31">
        <f>AP38+1</f>
        <v>39</v>
      </c>
      <c r="AR38" s="32">
        <f>AQ38+1</f>
        <v>40</v>
      </c>
      <c r="AT38" s="34">
        <v>5</v>
      </c>
      <c r="AU38" s="33">
        <v>4</v>
      </c>
      <c r="AV38" s="33">
        <v>3</v>
      </c>
      <c r="AW38" s="33">
        <v>2</v>
      </c>
      <c r="AX38" s="33">
        <v>1</v>
      </c>
      <c r="AY38" s="33" t="s">
        <v>13</v>
      </c>
      <c r="AZ38" s="35" t="s">
        <v>14</v>
      </c>
    </row>
    <row r="39" spans="2:53" x14ac:dyDescent="0.25">
      <c r="B39" s="19">
        <v>1</v>
      </c>
      <c r="C39" s="20"/>
      <c r="D39" s="20"/>
      <c r="E39" s="22"/>
      <c r="F39" s="21"/>
      <c r="G39" s="22"/>
      <c r="H39" s="22"/>
      <c r="I39" s="22"/>
      <c r="J39" s="22"/>
      <c r="K39" s="22"/>
      <c r="L39" s="22"/>
      <c r="M39" s="22"/>
      <c r="N39" s="22"/>
      <c r="O39" s="22"/>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6"/>
      <c r="AT39" s="37">
        <f>COUNTIF(E39:AR39,"4")</f>
        <v>0</v>
      </c>
      <c r="AU39" s="23">
        <f t="shared" ref="AU39:AU68" si="10">COUNTIF(E39:AR39,"4")</f>
        <v>0</v>
      </c>
      <c r="AV39" s="23">
        <f>COUNTIF(E39:AR39,"3")</f>
        <v>0</v>
      </c>
      <c r="AW39" s="23">
        <f>COUNTIF(E39:AR39,"2")</f>
        <v>0</v>
      </c>
      <c r="AX39" s="23">
        <f>COUNTIF(E39:AR39,"1")</f>
        <v>0</v>
      </c>
      <c r="AY39" s="23">
        <f>SUM(AT39:AX39)</f>
        <v>0</v>
      </c>
      <c r="AZ39" s="38" t="e">
        <f t="shared" ref="AZ39:AZ68" si="11">ROUND(SUMPRODUCT($AT$4:$AX$4,AT39:AX39)/AY39,0)</f>
        <v>#DIV/0!</v>
      </c>
      <c r="BA39" s="42"/>
    </row>
    <row r="40" spans="2:53" x14ac:dyDescent="0.25">
      <c r="B40" s="19">
        <f>B39+1</f>
        <v>2</v>
      </c>
      <c r="C40" s="20"/>
      <c r="D40" s="20"/>
      <c r="E40" s="22"/>
      <c r="F40" s="21"/>
      <c r="G40" s="22"/>
      <c r="H40" s="22"/>
      <c r="I40" s="22"/>
      <c r="J40" s="22"/>
      <c r="K40" s="22"/>
      <c r="L40" s="22"/>
      <c r="M40" s="22"/>
      <c r="N40" s="22"/>
      <c r="O40" s="22"/>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6"/>
      <c r="AT40" s="37">
        <f>COUNTIF(E40:AR40,"4")</f>
        <v>0</v>
      </c>
      <c r="AU40" s="23">
        <f t="shared" si="10"/>
        <v>0</v>
      </c>
      <c r="AV40" s="23">
        <f t="shared" ref="AV40:AV68" si="12">COUNTIF(E40:AR40,"3")</f>
        <v>0</v>
      </c>
      <c r="AW40" s="23">
        <f t="shared" ref="AW40:AW68" si="13">COUNTIF(E40:AR40,"2")</f>
        <v>0</v>
      </c>
      <c r="AX40" s="23">
        <f t="shared" ref="AX40:AX68" si="14">COUNTIF(E40:AR40,"1")</f>
        <v>0</v>
      </c>
      <c r="AY40" s="23">
        <f t="shared" ref="AY40:AY68" si="15">SUM(AT40:AX40)</f>
        <v>0</v>
      </c>
      <c r="AZ40" s="38" t="e">
        <f t="shared" si="11"/>
        <v>#DIV/0!</v>
      </c>
      <c r="BA40" s="42"/>
    </row>
    <row r="41" spans="2:53" x14ac:dyDescent="0.25">
      <c r="B41" s="19">
        <f t="shared" ref="B41:B68" si="16">B40+1</f>
        <v>3</v>
      </c>
      <c r="C41" s="20"/>
      <c r="D41" s="20"/>
      <c r="E41" s="22"/>
      <c r="F41" s="21"/>
      <c r="G41" s="22"/>
      <c r="H41" s="22"/>
      <c r="I41" s="22"/>
      <c r="J41" s="22"/>
      <c r="K41" s="22"/>
      <c r="L41" s="22"/>
      <c r="M41" s="22"/>
      <c r="N41" s="22"/>
      <c r="O41" s="22"/>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6"/>
      <c r="AT41" s="37">
        <f t="shared" ref="AT41:AT68" si="17">COUNTIF(E41:AR41,"4")</f>
        <v>0</v>
      </c>
      <c r="AU41" s="23">
        <f t="shared" si="10"/>
        <v>0</v>
      </c>
      <c r="AV41" s="23">
        <f t="shared" si="12"/>
        <v>0</v>
      </c>
      <c r="AW41" s="23">
        <f t="shared" si="13"/>
        <v>0</v>
      </c>
      <c r="AX41" s="23">
        <f t="shared" si="14"/>
        <v>0</v>
      </c>
      <c r="AY41" s="23">
        <f t="shared" si="15"/>
        <v>0</v>
      </c>
      <c r="AZ41" s="38" t="e">
        <f t="shared" si="11"/>
        <v>#DIV/0!</v>
      </c>
      <c r="BA41" s="42"/>
    </row>
    <row r="42" spans="2:53" x14ac:dyDescent="0.25">
      <c r="B42" s="19">
        <f t="shared" si="16"/>
        <v>4</v>
      </c>
      <c r="C42" s="20"/>
      <c r="D42" s="20"/>
      <c r="E42" s="22"/>
      <c r="F42" s="21"/>
      <c r="G42" s="22"/>
      <c r="H42" s="22"/>
      <c r="I42" s="22"/>
      <c r="J42" s="22"/>
      <c r="K42" s="22"/>
      <c r="L42" s="22"/>
      <c r="M42" s="22"/>
      <c r="N42" s="22"/>
      <c r="O42" s="22"/>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6"/>
      <c r="AT42" s="37">
        <f t="shared" si="17"/>
        <v>0</v>
      </c>
      <c r="AU42" s="23">
        <f t="shared" si="10"/>
        <v>0</v>
      </c>
      <c r="AV42" s="23">
        <f t="shared" si="12"/>
        <v>0</v>
      </c>
      <c r="AW42" s="23">
        <f t="shared" si="13"/>
        <v>0</v>
      </c>
      <c r="AX42" s="23">
        <f t="shared" si="14"/>
        <v>0</v>
      </c>
      <c r="AY42" s="23">
        <f t="shared" si="15"/>
        <v>0</v>
      </c>
      <c r="AZ42" s="38" t="e">
        <f t="shared" si="11"/>
        <v>#DIV/0!</v>
      </c>
      <c r="BA42" s="42"/>
    </row>
    <row r="43" spans="2:53" x14ac:dyDescent="0.25">
      <c r="B43" s="19">
        <f t="shared" si="16"/>
        <v>5</v>
      </c>
      <c r="C43" s="20"/>
      <c r="D43" s="20"/>
      <c r="E43" s="22"/>
      <c r="F43" s="21"/>
      <c r="G43" s="22"/>
      <c r="H43" s="22"/>
      <c r="I43" s="22"/>
      <c r="J43" s="22"/>
      <c r="K43" s="22"/>
      <c r="L43" s="22"/>
      <c r="M43" s="22"/>
      <c r="N43" s="22"/>
      <c r="O43" s="22"/>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6"/>
      <c r="AT43" s="37">
        <f t="shared" si="17"/>
        <v>0</v>
      </c>
      <c r="AU43" s="23">
        <f t="shared" si="10"/>
        <v>0</v>
      </c>
      <c r="AV43" s="23">
        <f t="shared" si="12"/>
        <v>0</v>
      </c>
      <c r="AW43" s="23">
        <f t="shared" si="13"/>
        <v>0</v>
      </c>
      <c r="AX43" s="23">
        <f t="shared" si="14"/>
        <v>0</v>
      </c>
      <c r="AY43" s="23">
        <f t="shared" si="15"/>
        <v>0</v>
      </c>
      <c r="AZ43" s="38" t="e">
        <f t="shared" si="11"/>
        <v>#DIV/0!</v>
      </c>
      <c r="BA43" s="42"/>
    </row>
    <row r="44" spans="2:53" x14ac:dyDescent="0.25">
      <c r="B44" s="19">
        <f t="shared" si="16"/>
        <v>6</v>
      </c>
      <c r="C44" s="20"/>
      <c r="D44" s="20"/>
      <c r="E44" s="22"/>
      <c r="F44" s="21"/>
      <c r="G44" s="22"/>
      <c r="H44" s="22"/>
      <c r="I44" s="22"/>
      <c r="J44" s="22"/>
      <c r="K44" s="22"/>
      <c r="L44" s="22"/>
      <c r="M44" s="22"/>
      <c r="N44" s="22"/>
      <c r="O44" s="22"/>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6"/>
      <c r="AT44" s="37">
        <f t="shared" si="17"/>
        <v>0</v>
      </c>
      <c r="AU44" s="23">
        <f t="shared" si="10"/>
        <v>0</v>
      </c>
      <c r="AV44" s="23">
        <f t="shared" si="12"/>
        <v>0</v>
      </c>
      <c r="AW44" s="23">
        <f t="shared" si="13"/>
        <v>0</v>
      </c>
      <c r="AX44" s="23">
        <f t="shared" si="14"/>
        <v>0</v>
      </c>
      <c r="AY44" s="23">
        <f t="shared" si="15"/>
        <v>0</v>
      </c>
      <c r="AZ44" s="38" t="e">
        <f t="shared" si="11"/>
        <v>#DIV/0!</v>
      </c>
      <c r="BA44" s="42"/>
    </row>
    <row r="45" spans="2:53" x14ac:dyDescent="0.25">
      <c r="B45" s="19">
        <f t="shared" si="16"/>
        <v>7</v>
      </c>
      <c r="C45" s="20"/>
      <c r="D45" s="20"/>
      <c r="E45" s="22"/>
      <c r="F45" s="21"/>
      <c r="G45" s="22"/>
      <c r="H45" s="22"/>
      <c r="I45" s="22"/>
      <c r="J45" s="22"/>
      <c r="K45" s="22"/>
      <c r="L45" s="22"/>
      <c r="M45" s="22"/>
      <c r="N45" s="22"/>
      <c r="O45" s="22"/>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6"/>
      <c r="AT45" s="37">
        <f t="shared" si="17"/>
        <v>0</v>
      </c>
      <c r="AU45" s="23">
        <f t="shared" si="10"/>
        <v>0</v>
      </c>
      <c r="AV45" s="23">
        <f t="shared" si="12"/>
        <v>0</v>
      </c>
      <c r="AW45" s="23">
        <f t="shared" si="13"/>
        <v>0</v>
      </c>
      <c r="AX45" s="23">
        <f t="shared" si="14"/>
        <v>0</v>
      </c>
      <c r="AY45" s="23">
        <f t="shared" si="15"/>
        <v>0</v>
      </c>
      <c r="AZ45" s="38" t="e">
        <f t="shared" si="11"/>
        <v>#DIV/0!</v>
      </c>
      <c r="BA45" s="42"/>
    </row>
    <row r="46" spans="2:53" x14ac:dyDescent="0.25">
      <c r="B46" s="19">
        <f t="shared" si="16"/>
        <v>8</v>
      </c>
      <c r="C46" s="20"/>
      <c r="D46" s="20"/>
      <c r="E46" s="22"/>
      <c r="F46" s="21"/>
      <c r="G46" s="22"/>
      <c r="H46" s="22"/>
      <c r="I46" s="22"/>
      <c r="J46" s="22"/>
      <c r="K46" s="22"/>
      <c r="L46" s="22"/>
      <c r="M46" s="22"/>
      <c r="N46" s="22"/>
      <c r="O46" s="22"/>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6"/>
      <c r="AT46" s="37">
        <f t="shared" si="17"/>
        <v>0</v>
      </c>
      <c r="AU46" s="23">
        <f t="shared" si="10"/>
        <v>0</v>
      </c>
      <c r="AV46" s="23">
        <f t="shared" si="12"/>
        <v>0</v>
      </c>
      <c r="AW46" s="23">
        <f t="shared" si="13"/>
        <v>0</v>
      </c>
      <c r="AX46" s="23">
        <f t="shared" si="14"/>
        <v>0</v>
      </c>
      <c r="AY46" s="23">
        <f t="shared" si="15"/>
        <v>0</v>
      </c>
      <c r="AZ46" s="38" t="e">
        <f t="shared" si="11"/>
        <v>#DIV/0!</v>
      </c>
      <c r="BA46" s="42"/>
    </row>
    <row r="47" spans="2:53" x14ac:dyDescent="0.25">
      <c r="B47" s="19">
        <f t="shared" si="16"/>
        <v>9</v>
      </c>
      <c r="C47" s="20"/>
      <c r="D47" s="20"/>
      <c r="E47" s="22"/>
      <c r="F47" s="21"/>
      <c r="G47" s="22"/>
      <c r="H47" s="22"/>
      <c r="I47" s="22"/>
      <c r="J47" s="22"/>
      <c r="K47" s="22"/>
      <c r="L47" s="22"/>
      <c r="M47" s="22"/>
      <c r="N47" s="22"/>
      <c r="O47" s="22"/>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6"/>
      <c r="AT47" s="37">
        <f t="shared" si="17"/>
        <v>0</v>
      </c>
      <c r="AU47" s="23">
        <f t="shared" si="10"/>
        <v>0</v>
      </c>
      <c r="AV47" s="23">
        <f t="shared" si="12"/>
        <v>0</v>
      </c>
      <c r="AW47" s="23">
        <f t="shared" si="13"/>
        <v>0</v>
      </c>
      <c r="AX47" s="23">
        <f t="shared" si="14"/>
        <v>0</v>
      </c>
      <c r="AY47" s="23">
        <f t="shared" si="15"/>
        <v>0</v>
      </c>
      <c r="AZ47" s="38" t="e">
        <f t="shared" si="11"/>
        <v>#DIV/0!</v>
      </c>
      <c r="BA47" s="42"/>
    </row>
    <row r="48" spans="2:53" x14ac:dyDescent="0.25">
      <c r="B48" s="19">
        <f t="shared" si="16"/>
        <v>10</v>
      </c>
      <c r="C48" s="20"/>
      <c r="D48" s="20"/>
      <c r="E48" s="22"/>
      <c r="F48" s="21"/>
      <c r="G48" s="22"/>
      <c r="H48" s="22"/>
      <c r="I48" s="22"/>
      <c r="J48" s="22"/>
      <c r="K48" s="22"/>
      <c r="L48" s="22"/>
      <c r="M48" s="22"/>
      <c r="N48" s="22"/>
      <c r="O48" s="22"/>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6"/>
      <c r="AT48" s="37">
        <f t="shared" si="17"/>
        <v>0</v>
      </c>
      <c r="AU48" s="23">
        <f t="shared" si="10"/>
        <v>0</v>
      </c>
      <c r="AV48" s="23">
        <f t="shared" si="12"/>
        <v>0</v>
      </c>
      <c r="AW48" s="23">
        <f t="shared" si="13"/>
        <v>0</v>
      </c>
      <c r="AX48" s="23">
        <f t="shared" si="14"/>
        <v>0</v>
      </c>
      <c r="AY48" s="23">
        <f t="shared" si="15"/>
        <v>0</v>
      </c>
      <c r="AZ48" s="38" t="e">
        <f t="shared" si="11"/>
        <v>#DIV/0!</v>
      </c>
      <c r="BA48" s="42"/>
    </row>
    <row r="49" spans="2:53" x14ac:dyDescent="0.25">
      <c r="B49" s="19">
        <f t="shared" si="16"/>
        <v>11</v>
      </c>
      <c r="C49" s="20"/>
      <c r="D49" s="20"/>
      <c r="E49" s="22"/>
      <c r="F49" s="21"/>
      <c r="G49" s="22"/>
      <c r="H49" s="22"/>
      <c r="I49" s="22"/>
      <c r="J49" s="22"/>
      <c r="K49" s="22"/>
      <c r="L49" s="22"/>
      <c r="M49" s="22"/>
      <c r="N49" s="22"/>
      <c r="O49" s="22"/>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6"/>
      <c r="AT49" s="37">
        <f t="shared" si="17"/>
        <v>0</v>
      </c>
      <c r="AU49" s="23">
        <f t="shared" si="10"/>
        <v>0</v>
      </c>
      <c r="AV49" s="23">
        <f t="shared" si="12"/>
        <v>0</v>
      </c>
      <c r="AW49" s="23">
        <f t="shared" si="13"/>
        <v>0</v>
      </c>
      <c r="AX49" s="23">
        <f t="shared" si="14"/>
        <v>0</v>
      </c>
      <c r="AY49" s="23">
        <f t="shared" si="15"/>
        <v>0</v>
      </c>
      <c r="AZ49" s="38" t="e">
        <f t="shared" si="11"/>
        <v>#DIV/0!</v>
      </c>
      <c r="BA49" s="42"/>
    </row>
    <row r="50" spans="2:53" x14ac:dyDescent="0.25">
      <c r="B50" s="19">
        <f t="shared" si="16"/>
        <v>12</v>
      </c>
      <c r="C50" s="20"/>
      <c r="D50" s="20"/>
      <c r="E50" s="22"/>
      <c r="F50" s="21"/>
      <c r="G50" s="22"/>
      <c r="H50" s="22"/>
      <c r="I50" s="22"/>
      <c r="J50" s="22"/>
      <c r="K50" s="22"/>
      <c r="L50" s="22"/>
      <c r="M50" s="22"/>
      <c r="N50" s="22"/>
      <c r="O50" s="22"/>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6"/>
      <c r="AT50" s="37">
        <f t="shared" si="17"/>
        <v>0</v>
      </c>
      <c r="AU50" s="23">
        <f t="shared" si="10"/>
        <v>0</v>
      </c>
      <c r="AV50" s="23">
        <f t="shared" si="12"/>
        <v>0</v>
      </c>
      <c r="AW50" s="23">
        <f t="shared" si="13"/>
        <v>0</v>
      </c>
      <c r="AX50" s="23">
        <f t="shared" si="14"/>
        <v>0</v>
      </c>
      <c r="AY50" s="23">
        <f t="shared" si="15"/>
        <v>0</v>
      </c>
      <c r="AZ50" s="38" t="e">
        <f t="shared" si="11"/>
        <v>#DIV/0!</v>
      </c>
      <c r="BA50" s="42"/>
    </row>
    <row r="51" spans="2:53" x14ac:dyDescent="0.25">
      <c r="B51" s="19">
        <f t="shared" si="16"/>
        <v>13</v>
      </c>
      <c r="C51" s="20"/>
      <c r="D51" s="20"/>
      <c r="E51" s="22"/>
      <c r="F51" s="21"/>
      <c r="G51" s="22"/>
      <c r="H51" s="22"/>
      <c r="I51" s="22"/>
      <c r="J51" s="22"/>
      <c r="K51" s="22"/>
      <c r="L51" s="22"/>
      <c r="M51" s="22"/>
      <c r="N51" s="22"/>
      <c r="O51" s="22"/>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6"/>
      <c r="AT51" s="37">
        <f t="shared" si="17"/>
        <v>0</v>
      </c>
      <c r="AU51" s="23">
        <f t="shared" si="10"/>
        <v>0</v>
      </c>
      <c r="AV51" s="23">
        <f t="shared" si="12"/>
        <v>0</v>
      </c>
      <c r="AW51" s="23">
        <f t="shared" si="13"/>
        <v>0</v>
      </c>
      <c r="AX51" s="23">
        <f t="shared" si="14"/>
        <v>0</v>
      </c>
      <c r="AY51" s="23">
        <f t="shared" si="15"/>
        <v>0</v>
      </c>
      <c r="AZ51" s="38" t="e">
        <f t="shared" si="11"/>
        <v>#DIV/0!</v>
      </c>
      <c r="BA51" s="42"/>
    </row>
    <row r="52" spans="2:53" x14ac:dyDescent="0.25">
      <c r="B52" s="19">
        <f t="shared" si="16"/>
        <v>14</v>
      </c>
      <c r="C52" s="20"/>
      <c r="D52" s="20"/>
      <c r="E52" s="22"/>
      <c r="F52" s="21"/>
      <c r="G52" s="22"/>
      <c r="H52" s="22"/>
      <c r="I52" s="22"/>
      <c r="J52" s="22"/>
      <c r="K52" s="22"/>
      <c r="L52" s="22"/>
      <c r="M52" s="22"/>
      <c r="N52" s="22"/>
      <c r="O52" s="22"/>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6"/>
      <c r="AT52" s="37">
        <f t="shared" si="17"/>
        <v>0</v>
      </c>
      <c r="AU52" s="23">
        <f t="shared" si="10"/>
        <v>0</v>
      </c>
      <c r="AV52" s="23">
        <f t="shared" si="12"/>
        <v>0</v>
      </c>
      <c r="AW52" s="23">
        <f t="shared" si="13"/>
        <v>0</v>
      </c>
      <c r="AX52" s="23">
        <f t="shared" si="14"/>
        <v>0</v>
      </c>
      <c r="AY52" s="23">
        <f t="shared" si="15"/>
        <v>0</v>
      </c>
      <c r="AZ52" s="38" t="e">
        <f t="shared" si="11"/>
        <v>#DIV/0!</v>
      </c>
      <c r="BA52" s="42"/>
    </row>
    <row r="53" spans="2:53" x14ac:dyDescent="0.25">
      <c r="B53" s="19">
        <f t="shared" si="16"/>
        <v>15</v>
      </c>
      <c r="C53" s="20"/>
      <c r="D53" s="20"/>
      <c r="E53" s="22"/>
      <c r="F53" s="21"/>
      <c r="G53" s="22"/>
      <c r="H53" s="22"/>
      <c r="I53" s="22"/>
      <c r="J53" s="22"/>
      <c r="K53" s="22"/>
      <c r="L53" s="22"/>
      <c r="M53" s="22"/>
      <c r="N53" s="22"/>
      <c r="O53" s="22"/>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6"/>
      <c r="AT53" s="37">
        <f t="shared" si="17"/>
        <v>0</v>
      </c>
      <c r="AU53" s="23">
        <f t="shared" si="10"/>
        <v>0</v>
      </c>
      <c r="AV53" s="23">
        <f t="shared" si="12"/>
        <v>0</v>
      </c>
      <c r="AW53" s="23">
        <f t="shared" si="13"/>
        <v>0</v>
      </c>
      <c r="AX53" s="23">
        <f t="shared" si="14"/>
        <v>0</v>
      </c>
      <c r="AY53" s="23">
        <f t="shared" si="15"/>
        <v>0</v>
      </c>
      <c r="AZ53" s="38" t="e">
        <f t="shared" si="11"/>
        <v>#DIV/0!</v>
      </c>
      <c r="BA53" s="42"/>
    </row>
    <row r="54" spans="2:53" x14ac:dyDescent="0.25">
      <c r="B54" s="19">
        <f t="shared" si="16"/>
        <v>16</v>
      </c>
      <c r="C54" s="20"/>
      <c r="D54" s="20"/>
      <c r="E54" s="22"/>
      <c r="F54" s="21"/>
      <c r="G54" s="22"/>
      <c r="H54" s="22"/>
      <c r="I54" s="22"/>
      <c r="J54" s="22"/>
      <c r="K54" s="22"/>
      <c r="L54" s="22"/>
      <c r="M54" s="22"/>
      <c r="N54" s="22"/>
      <c r="O54" s="22"/>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6"/>
      <c r="AT54" s="37">
        <f t="shared" si="17"/>
        <v>0</v>
      </c>
      <c r="AU54" s="23">
        <f t="shared" si="10"/>
        <v>0</v>
      </c>
      <c r="AV54" s="23">
        <f t="shared" si="12"/>
        <v>0</v>
      </c>
      <c r="AW54" s="23">
        <f t="shared" si="13"/>
        <v>0</v>
      </c>
      <c r="AX54" s="23">
        <f t="shared" si="14"/>
        <v>0</v>
      </c>
      <c r="AY54" s="23">
        <f t="shared" si="15"/>
        <v>0</v>
      </c>
      <c r="AZ54" s="38" t="e">
        <f t="shared" si="11"/>
        <v>#DIV/0!</v>
      </c>
      <c r="BA54" s="42"/>
    </row>
    <row r="55" spans="2:53" x14ac:dyDescent="0.25">
      <c r="B55" s="19">
        <f t="shared" si="16"/>
        <v>17</v>
      </c>
      <c r="C55" s="20"/>
      <c r="D55" s="20"/>
      <c r="E55" s="22"/>
      <c r="F55" s="21"/>
      <c r="G55" s="22"/>
      <c r="H55" s="22"/>
      <c r="I55" s="22"/>
      <c r="J55" s="22"/>
      <c r="K55" s="22"/>
      <c r="L55" s="22"/>
      <c r="M55" s="22"/>
      <c r="N55" s="22"/>
      <c r="O55" s="22"/>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6"/>
      <c r="AT55" s="37">
        <f t="shared" si="17"/>
        <v>0</v>
      </c>
      <c r="AU55" s="23">
        <f t="shared" si="10"/>
        <v>0</v>
      </c>
      <c r="AV55" s="23">
        <f t="shared" si="12"/>
        <v>0</v>
      </c>
      <c r="AW55" s="23">
        <f t="shared" si="13"/>
        <v>0</v>
      </c>
      <c r="AX55" s="23">
        <f t="shared" si="14"/>
        <v>0</v>
      </c>
      <c r="AY55" s="23">
        <f t="shared" si="15"/>
        <v>0</v>
      </c>
      <c r="AZ55" s="38" t="e">
        <f t="shared" si="11"/>
        <v>#DIV/0!</v>
      </c>
      <c r="BA55" s="42"/>
    </row>
    <row r="56" spans="2:53" x14ac:dyDescent="0.25">
      <c r="B56" s="19">
        <f t="shared" si="16"/>
        <v>18</v>
      </c>
      <c r="C56" s="20"/>
      <c r="D56" s="20"/>
      <c r="E56" s="22"/>
      <c r="F56" s="21"/>
      <c r="G56" s="22"/>
      <c r="H56" s="22"/>
      <c r="I56" s="22"/>
      <c r="J56" s="22"/>
      <c r="K56" s="22"/>
      <c r="L56" s="22"/>
      <c r="M56" s="22"/>
      <c r="N56" s="22"/>
      <c r="O56" s="22"/>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6"/>
      <c r="AT56" s="37">
        <f t="shared" si="17"/>
        <v>0</v>
      </c>
      <c r="AU56" s="23">
        <f t="shared" si="10"/>
        <v>0</v>
      </c>
      <c r="AV56" s="23">
        <f t="shared" si="12"/>
        <v>0</v>
      </c>
      <c r="AW56" s="23">
        <f t="shared" si="13"/>
        <v>0</v>
      </c>
      <c r="AX56" s="23">
        <f t="shared" si="14"/>
        <v>0</v>
      </c>
      <c r="AY56" s="23">
        <f t="shared" si="15"/>
        <v>0</v>
      </c>
      <c r="AZ56" s="38" t="e">
        <f t="shared" si="11"/>
        <v>#DIV/0!</v>
      </c>
      <c r="BA56" s="42"/>
    </row>
    <row r="57" spans="2:53" x14ac:dyDescent="0.25">
      <c r="B57" s="19">
        <f t="shared" si="16"/>
        <v>19</v>
      </c>
      <c r="C57" s="20"/>
      <c r="D57" s="20"/>
      <c r="E57" s="22"/>
      <c r="F57" s="21"/>
      <c r="G57" s="22"/>
      <c r="H57" s="22"/>
      <c r="I57" s="22"/>
      <c r="J57" s="22"/>
      <c r="K57" s="22"/>
      <c r="L57" s="22"/>
      <c r="M57" s="22"/>
      <c r="N57" s="22"/>
      <c r="O57" s="22"/>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6"/>
      <c r="AT57" s="37">
        <f t="shared" si="17"/>
        <v>0</v>
      </c>
      <c r="AU57" s="23">
        <f t="shared" si="10"/>
        <v>0</v>
      </c>
      <c r="AV57" s="23">
        <f t="shared" si="12"/>
        <v>0</v>
      </c>
      <c r="AW57" s="23">
        <f t="shared" si="13"/>
        <v>0</v>
      </c>
      <c r="AX57" s="23">
        <f t="shared" si="14"/>
        <v>0</v>
      </c>
      <c r="AY57" s="23">
        <f t="shared" si="15"/>
        <v>0</v>
      </c>
      <c r="AZ57" s="38" t="e">
        <f t="shared" si="11"/>
        <v>#DIV/0!</v>
      </c>
      <c r="BA57" s="42"/>
    </row>
    <row r="58" spans="2:53" x14ac:dyDescent="0.25">
      <c r="B58" s="19">
        <f t="shared" si="16"/>
        <v>20</v>
      </c>
      <c r="C58" s="20"/>
      <c r="D58" s="20"/>
      <c r="E58" s="22"/>
      <c r="F58" s="21"/>
      <c r="G58" s="22"/>
      <c r="H58" s="22"/>
      <c r="I58" s="22"/>
      <c r="J58" s="22"/>
      <c r="K58" s="22"/>
      <c r="L58" s="22"/>
      <c r="M58" s="22"/>
      <c r="N58" s="22"/>
      <c r="O58" s="22"/>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6"/>
      <c r="AT58" s="37">
        <f t="shared" si="17"/>
        <v>0</v>
      </c>
      <c r="AU58" s="23">
        <f t="shared" si="10"/>
        <v>0</v>
      </c>
      <c r="AV58" s="23">
        <f t="shared" si="12"/>
        <v>0</v>
      </c>
      <c r="AW58" s="23">
        <f t="shared" si="13"/>
        <v>0</v>
      </c>
      <c r="AX58" s="23">
        <f t="shared" si="14"/>
        <v>0</v>
      </c>
      <c r="AY58" s="23">
        <f t="shared" si="15"/>
        <v>0</v>
      </c>
      <c r="AZ58" s="38" t="e">
        <f t="shared" si="11"/>
        <v>#DIV/0!</v>
      </c>
      <c r="BA58" s="42"/>
    </row>
    <row r="59" spans="2:53" x14ac:dyDescent="0.25">
      <c r="B59" s="19">
        <f t="shared" si="16"/>
        <v>21</v>
      </c>
      <c r="C59" s="20"/>
      <c r="D59" s="20"/>
      <c r="E59" s="22"/>
      <c r="F59" s="21"/>
      <c r="G59" s="22"/>
      <c r="H59" s="22"/>
      <c r="I59" s="22"/>
      <c r="J59" s="22"/>
      <c r="K59" s="22"/>
      <c r="L59" s="22"/>
      <c r="M59" s="22"/>
      <c r="N59" s="22"/>
      <c r="O59" s="22"/>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6"/>
      <c r="AT59" s="37">
        <f t="shared" si="17"/>
        <v>0</v>
      </c>
      <c r="AU59" s="23">
        <f t="shared" si="10"/>
        <v>0</v>
      </c>
      <c r="AV59" s="23">
        <f t="shared" si="12"/>
        <v>0</v>
      </c>
      <c r="AW59" s="23">
        <f t="shared" si="13"/>
        <v>0</v>
      </c>
      <c r="AX59" s="23">
        <f t="shared" si="14"/>
        <v>0</v>
      </c>
      <c r="AY59" s="23">
        <f t="shared" si="15"/>
        <v>0</v>
      </c>
      <c r="AZ59" s="38" t="e">
        <f t="shared" si="11"/>
        <v>#DIV/0!</v>
      </c>
      <c r="BA59" s="42"/>
    </row>
    <row r="60" spans="2:53" x14ac:dyDescent="0.25">
      <c r="B60" s="19">
        <f t="shared" si="16"/>
        <v>22</v>
      </c>
      <c r="C60" s="20"/>
      <c r="D60" s="20"/>
      <c r="E60" s="22"/>
      <c r="F60" s="21"/>
      <c r="G60" s="22"/>
      <c r="H60" s="22"/>
      <c r="I60" s="22"/>
      <c r="J60" s="22"/>
      <c r="K60" s="22"/>
      <c r="L60" s="22"/>
      <c r="M60" s="22"/>
      <c r="N60" s="22"/>
      <c r="O60" s="22"/>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6"/>
      <c r="AT60" s="37">
        <f t="shared" si="17"/>
        <v>0</v>
      </c>
      <c r="AU60" s="23">
        <f t="shared" si="10"/>
        <v>0</v>
      </c>
      <c r="AV60" s="23">
        <f t="shared" si="12"/>
        <v>0</v>
      </c>
      <c r="AW60" s="23">
        <f t="shared" si="13"/>
        <v>0</v>
      </c>
      <c r="AX60" s="23">
        <f t="shared" si="14"/>
        <v>0</v>
      </c>
      <c r="AY60" s="23">
        <f t="shared" si="15"/>
        <v>0</v>
      </c>
      <c r="AZ60" s="38" t="e">
        <f t="shared" si="11"/>
        <v>#DIV/0!</v>
      </c>
      <c r="BA60" s="42"/>
    </row>
    <row r="61" spans="2:53" x14ac:dyDescent="0.25">
      <c r="B61" s="19">
        <f t="shared" si="16"/>
        <v>23</v>
      </c>
      <c r="C61" s="20"/>
      <c r="D61" s="20"/>
      <c r="E61" s="22"/>
      <c r="F61" s="21"/>
      <c r="G61" s="22"/>
      <c r="H61" s="22"/>
      <c r="I61" s="22"/>
      <c r="J61" s="22"/>
      <c r="K61" s="22"/>
      <c r="L61" s="22"/>
      <c r="M61" s="22"/>
      <c r="N61" s="22"/>
      <c r="O61" s="22"/>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6"/>
      <c r="AT61" s="37">
        <f t="shared" si="17"/>
        <v>0</v>
      </c>
      <c r="AU61" s="23">
        <f t="shared" si="10"/>
        <v>0</v>
      </c>
      <c r="AV61" s="23">
        <f t="shared" si="12"/>
        <v>0</v>
      </c>
      <c r="AW61" s="23">
        <f t="shared" si="13"/>
        <v>0</v>
      </c>
      <c r="AX61" s="23">
        <f t="shared" si="14"/>
        <v>0</v>
      </c>
      <c r="AY61" s="23">
        <f t="shared" si="15"/>
        <v>0</v>
      </c>
      <c r="AZ61" s="38" t="e">
        <f t="shared" si="11"/>
        <v>#DIV/0!</v>
      </c>
      <c r="BA61" s="42"/>
    </row>
    <row r="62" spans="2:53" x14ac:dyDescent="0.25">
      <c r="B62" s="19">
        <f t="shared" si="16"/>
        <v>24</v>
      </c>
      <c r="C62" s="20"/>
      <c r="D62" s="20"/>
      <c r="E62" s="22"/>
      <c r="F62" s="21"/>
      <c r="G62" s="22"/>
      <c r="H62" s="22"/>
      <c r="I62" s="22"/>
      <c r="J62" s="22"/>
      <c r="K62" s="22"/>
      <c r="L62" s="22"/>
      <c r="M62" s="22"/>
      <c r="N62" s="22"/>
      <c r="O62" s="22"/>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6"/>
      <c r="AT62" s="37">
        <f t="shared" si="17"/>
        <v>0</v>
      </c>
      <c r="AU62" s="23">
        <f t="shared" si="10"/>
        <v>0</v>
      </c>
      <c r="AV62" s="23">
        <f t="shared" si="12"/>
        <v>0</v>
      </c>
      <c r="AW62" s="23">
        <f t="shared" si="13"/>
        <v>0</v>
      </c>
      <c r="AX62" s="23">
        <f t="shared" si="14"/>
        <v>0</v>
      </c>
      <c r="AY62" s="23">
        <f t="shared" si="15"/>
        <v>0</v>
      </c>
      <c r="AZ62" s="38" t="e">
        <f t="shared" si="11"/>
        <v>#DIV/0!</v>
      </c>
      <c r="BA62" s="42"/>
    </row>
    <row r="63" spans="2:53" x14ac:dyDescent="0.25">
      <c r="B63" s="19">
        <f t="shared" si="16"/>
        <v>25</v>
      </c>
      <c r="C63" s="20"/>
      <c r="D63" s="20"/>
      <c r="E63" s="22"/>
      <c r="F63" s="21"/>
      <c r="G63" s="22"/>
      <c r="H63" s="22"/>
      <c r="I63" s="22"/>
      <c r="J63" s="22"/>
      <c r="K63" s="22"/>
      <c r="L63" s="22"/>
      <c r="M63" s="22"/>
      <c r="N63" s="22"/>
      <c r="O63" s="22"/>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6"/>
      <c r="AT63" s="37">
        <f t="shared" si="17"/>
        <v>0</v>
      </c>
      <c r="AU63" s="23">
        <f t="shared" si="10"/>
        <v>0</v>
      </c>
      <c r="AV63" s="23">
        <f t="shared" si="12"/>
        <v>0</v>
      </c>
      <c r="AW63" s="23">
        <f t="shared" si="13"/>
        <v>0</v>
      </c>
      <c r="AX63" s="23">
        <f t="shared" si="14"/>
        <v>0</v>
      </c>
      <c r="AY63" s="23">
        <f t="shared" si="15"/>
        <v>0</v>
      </c>
      <c r="AZ63" s="38" t="e">
        <f t="shared" si="11"/>
        <v>#DIV/0!</v>
      </c>
      <c r="BA63" s="42"/>
    </row>
    <row r="64" spans="2:53" x14ac:dyDescent="0.25">
      <c r="B64" s="19">
        <f t="shared" si="16"/>
        <v>26</v>
      </c>
      <c r="C64" s="20"/>
      <c r="D64" s="20"/>
      <c r="E64" s="22"/>
      <c r="F64" s="21"/>
      <c r="G64" s="22"/>
      <c r="H64" s="22"/>
      <c r="I64" s="22"/>
      <c r="J64" s="22"/>
      <c r="K64" s="22"/>
      <c r="L64" s="22"/>
      <c r="M64" s="22"/>
      <c r="N64" s="22"/>
      <c r="O64" s="22"/>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6"/>
      <c r="AT64" s="37">
        <f t="shared" si="17"/>
        <v>0</v>
      </c>
      <c r="AU64" s="23">
        <f t="shared" si="10"/>
        <v>0</v>
      </c>
      <c r="AV64" s="23">
        <f t="shared" si="12"/>
        <v>0</v>
      </c>
      <c r="AW64" s="23">
        <f t="shared" si="13"/>
        <v>0</v>
      </c>
      <c r="AX64" s="23">
        <f t="shared" si="14"/>
        <v>0</v>
      </c>
      <c r="AY64" s="23">
        <f t="shared" si="15"/>
        <v>0</v>
      </c>
      <c r="AZ64" s="38" t="e">
        <f t="shared" si="11"/>
        <v>#DIV/0!</v>
      </c>
      <c r="BA64" s="42"/>
    </row>
    <row r="65" spans="2:53" x14ac:dyDescent="0.25">
      <c r="B65" s="19">
        <f t="shared" si="16"/>
        <v>27</v>
      </c>
      <c r="C65" s="20"/>
      <c r="D65" s="20"/>
      <c r="E65" s="22"/>
      <c r="F65" s="21"/>
      <c r="G65" s="22"/>
      <c r="H65" s="22"/>
      <c r="I65" s="22"/>
      <c r="J65" s="22"/>
      <c r="K65" s="22"/>
      <c r="L65" s="22"/>
      <c r="M65" s="22"/>
      <c r="N65" s="22"/>
      <c r="O65" s="22"/>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6"/>
      <c r="AT65" s="37">
        <f t="shared" si="17"/>
        <v>0</v>
      </c>
      <c r="AU65" s="23">
        <f t="shared" si="10"/>
        <v>0</v>
      </c>
      <c r="AV65" s="23">
        <f t="shared" si="12"/>
        <v>0</v>
      </c>
      <c r="AW65" s="23">
        <f t="shared" si="13"/>
        <v>0</v>
      </c>
      <c r="AX65" s="23">
        <f t="shared" si="14"/>
        <v>0</v>
      </c>
      <c r="AY65" s="23">
        <f t="shared" si="15"/>
        <v>0</v>
      </c>
      <c r="AZ65" s="38" t="e">
        <f t="shared" si="11"/>
        <v>#DIV/0!</v>
      </c>
      <c r="BA65" s="42"/>
    </row>
    <row r="66" spans="2:53" x14ac:dyDescent="0.25">
      <c r="B66" s="19">
        <f t="shared" si="16"/>
        <v>28</v>
      </c>
      <c r="C66" s="20"/>
      <c r="D66" s="20"/>
      <c r="E66" s="22"/>
      <c r="F66" s="21"/>
      <c r="G66" s="22"/>
      <c r="H66" s="22"/>
      <c r="I66" s="22"/>
      <c r="J66" s="22"/>
      <c r="K66" s="22"/>
      <c r="L66" s="22"/>
      <c r="M66" s="22"/>
      <c r="N66" s="22"/>
      <c r="O66" s="22"/>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6"/>
      <c r="AT66" s="37">
        <f t="shared" si="17"/>
        <v>0</v>
      </c>
      <c r="AU66" s="23">
        <f t="shared" si="10"/>
        <v>0</v>
      </c>
      <c r="AV66" s="23">
        <f t="shared" si="12"/>
        <v>0</v>
      </c>
      <c r="AW66" s="23">
        <f t="shared" si="13"/>
        <v>0</v>
      </c>
      <c r="AX66" s="23">
        <f t="shared" si="14"/>
        <v>0</v>
      </c>
      <c r="AY66" s="23">
        <f t="shared" si="15"/>
        <v>0</v>
      </c>
      <c r="AZ66" s="38" t="e">
        <f t="shared" si="11"/>
        <v>#DIV/0!</v>
      </c>
      <c r="BA66" s="42"/>
    </row>
    <row r="67" spans="2:53" x14ac:dyDescent="0.25">
      <c r="B67" s="19">
        <f t="shared" si="16"/>
        <v>29</v>
      </c>
      <c r="C67" s="20"/>
      <c r="D67" s="20"/>
      <c r="E67" s="22"/>
      <c r="F67" s="21"/>
      <c r="G67" s="22"/>
      <c r="H67" s="22"/>
      <c r="I67" s="22"/>
      <c r="J67" s="22"/>
      <c r="K67" s="22"/>
      <c r="L67" s="22"/>
      <c r="M67" s="22"/>
      <c r="N67" s="22"/>
      <c r="O67" s="22"/>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6"/>
      <c r="AT67" s="37">
        <f t="shared" si="17"/>
        <v>0</v>
      </c>
      <c r="AU67" s="23">
        <f t="shared" si="10"/>
        <v>0</v>
      </c>
      <c r="AV67" s="23">
        <f t="shared" si="12"/>
        <v>0</v>
      </c>
      <c r="AW67" s="23">
        <f t="shared" si="13"/>
        <v>0</v>
      </c>
      <c r="AX67" s="23">
        <f t="shared" si="14"/>
        <v>0</v>
      </c>
      <c r="AY67" s="23">
        <f t="shared" si="15"/>
        <v>0</v>
      </c>
      <c r="AZ67" s="38" t="e">
        <f t="shared" si="11"/>
        <v>#DIV/0!</v>
      </c>
      <c r="BA67" s="42"/>
    </row>
    <row r="68" spans="2:53" ht="15" thickBot="1" x14ac:dyDescent="0.3">
      <c r="B68" s="24">
        <f t="shared" si="16"/>
        <v>30</v>
      </c>
      <c r="C68" s="43"/>
      <c r="D68" s="43"/>
      <c r="E68" s="28"/>
      <c r="F68" s="27"/>
      <c r="G68" s="28"/>
      <c r="H68" s="28"/>
      <c r="I68" s="28"/>
      <c r="J68" s="28"/>
      <c r="K68" s="28"/>
      <c r="L68" s="28"/>
      <c r="M68" s="28"/>
      <c r="N68" s="28"/>
      <c r="O68" s="28"/>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9"/>
      <c r="AT68" s="40">
        <f t="shared" si="17"/>
        <v>0</v>
      </c>
      <c r="AU68" s="39">
        <f t="shared" si="10"/>
        <v>0</v>
      </c>
      <c r="AV68" s="39">
        <f t="shared" si="12"/>
        <v>0</v>
      </c>
      <c r="AW68" s="39">
        <f t="shared" si="13"/>
        <v>0</v>
      </c>
      <c r="AX68" s="39">
        <f t="shared" si="14"/>
        <v>0</v>
      </c>
      <c r="AY68" s="39">
        <f t="shared" si="15"/>
        <v>0</v>
      </c>
      <c r="AZ68" s="41" t="e">
        <f t="shared" si="11"/>
        <v>#DIV/0!</v>
      </c>
      <c r="BA68" s="42"/>
    </row>
  </sheetData>
  <mergeCells count="5">
    <mergeCell ref="AT3:AZ3"/>
    <mergeCell ref="AT37:AZ37"/>
    <mergeCell ref="B1:AN1"/>
    <mergeCell ref="B3:AO3"/>
    <mergeCell ref="B37:AO37"/>
  </mergeCells>
  <conditionalFormatting sqref="O5:P35">
    <cfRule type="containsText" dxfId="39" priority="33" operator="containsText" text="4">
      <formula>NOT(ISERROR(SEARCH("4",O5)))</formula>
    </cfRule>
    <cfRule type="containsText" dxfId="38" priority="34" operator="containsText" text="3">
      <formula>NOT(ISERROR(SEARCH("3",O5)))</formula>
    </cfRule>
    <cfRule type="containsText" dxfId="37" priority="35" operator="containsText" text="2">
      <formula>NOT(ISERROR(SEARCH("2",O5)))</formula>
    </cfRule>
    <cfRule type="containsText" dxfId="36" priority="36" operator="containsText" text="1">
      <formula>NOT(ISERROR(SEARCH("1",O5)))</formula>
    </cfRule>
  </conditionalFormatting>
  <conditionalFormatting sqref="E5:N35">
    <cfRule type="containsText" dxfId="35" priority="45" operator="containsText" text="4">
      <formula>NOT(ISERROR(SEARCH("4",E5)))</formula>
    </cfRule>
    <cfRule type="containsText" dxfId="34" priority="46" operator="containsText" text="3">
      <formula>NOT(ISERROR(SEARCH("3",E5)))</formula>
    </cfRule>
    <cfRule type="containsText" dxfId="33" priority="47" operator="containsText" text="2">
      <formula>NOT(ISERROR(SEARCH("2",E5)))</formula>
    </cfRule>
    <cfRule type="containsText" dxfId="32" priority="48" operator="containsText" text="1">
      <formula>NOT(ISERROR(SEARCH("1",E5)))</formula>
    </cfRule>
  </conditionalFormatting>
  <conditionalFormatting sqref="AR5:AR35">
    <cfRule type="containsText" dxfId="31" priority="21" operator="containsText" text="4">
      <formula>NOT(ISERROR(SEARCH("4",AR5)))</formula>
    </cfRule>
    <cfRule type="containsText" dxfId="30" priority="22" operator="containsText" text="3">
      <formula>NOT(ISERROR(SEARCH("3",AR5)))</formula>
    </cfRule>
    <cfRule type="containsText" dxfId="29" priority="23" operator="containsText" text="2">
      <formula>NOT(ISERROR(SEARCH("2",AR5)))</formula>
    </cfRule>
    <cfRule type="containsText" dxfId="28" priority="24" operator="containsText" text="1">
      <formula>NOT(ISERROR(SEARCH("1",AR5)))</formula>
    </cfRule>
  </conditionalFormatting>
  <conditionalFormatting sqref="Q5:AO35">
    <cfRule type="containsText" dxfId="27" priority="29" operator="containsText" text="4">
      <formula>NOT(ISERROR(SEARCH("4",Q5)))</formula>
    </cfRule>
    <cfRule type="containsText" dxfId="26" priority="30" operator="containsText" text="3">
      <formula>NOT(ISERROR(SEARCH("3",Q5)))</formula>
    </cfRule>
    <cfRule type="containsText" dxfId="25" priority="31" operator="containsText" text="2">
      <formula>NOT(ISERROR(SEARCH("2",Q5)))</formula>
    </cfRule>
    <cfRule type="containsText" dxfId="24" priority="32" operator="containsText" text="1">
      <formula>NOT(ISERROR(SEARCH("1",Q5)))</formula>
    </cfRule>
  </conditionalFormatting>
  <conditionalFormatting sqref="AP5:AQ35">
    <cfRule type="containsText" dxfId="23" priority="25" operator="containsText" text="4">
      <formula>NOT(ISERROR(SEARCH("4",AP5)))</formula>
    </cfRule>
    <cfRule type="containsText" dxfId="22" priority="26" operator="containsText" text="3">
      <formula>NOT(ISERROR(SEARCH("3",AP5)))</formula>
    </cfRule>
    <cfRule type="containsText" dxfId="21" priority="27" operator="containsText" text="2">
      <formula>NOT(ISERROR(SEARCH("2",AP5)))</formula>
    </cfRule>
    <cfRule type="containsText" dxfId="20" priority="28" operator="containsText" text="1">
      <formula>NOT(ISERROR(SEARCH("1",AP5)))</formula>
    </cfRule>
  </conditionalFormatting>
  <conditionalFormatting sqref="O39:P68">
    <cfRule type="containsText" dxfId="19" priority="13" operator="containsText" text="4">
      <formula>NOT(ISERROR(SEARCH("4",O39)))</formula>
    </cfRule>
    <cfRule type="containsText" dxfId="18" priority="14" operator="containsText" text="3">
      <formula>NOT(ISERROR(SEARCH("3",O39)))</formula>
    </cfRule>
    <cfRule type="containsText" dxfId="17" priority="15" operator="containsText" text="2">
      <formula>NOT(ISERROR(SEARCH("2",O39)))</formula>
    </cfRule>
    <cfRule type="containsText" dxfId="16" priority="16" operator="containsText" text="1">
      <formula>NOT(ISERROR(SEARCH("1",O39)))</formula>
    </cfRule>
  </conditionalFormatting>
  <conditionalFormatting sqref="E39:N68">
    <cfRule type="containsText" dxfId="15" priority="17" operator="containsText" text="4">
      <formula>NOT(ISERROR(SEARCH("4",E39)))</formula>
    </cfRule>
    <cfRule type="containsText" dxfId="14" priority="18" operator="containsText" text="3">
      <formula>NOT(ISERROR(SEARCH("3",E39)))</formula>
    </cfRule>
    <cfRule type="containsText" dxfId="13" priority="19" operator="containsText" text="2">
      <formula>NOT(ISERROR(SEARCH("2",E39)))</formula>
    </cfRule>
    <cfRule type="containsText" dxfId="12" priority="20" operator="containsText" text="1">
      <formula>NOT(ISERROR(SEARCH("1",E39)))</formula>
    </cfRule>
  </conditionalFormatting>
  <conditionalFormatting sqref="AR39:AR68">
    <cfRule type="containsText" dxfId="11" priority="1" operator="containsText" text="4">
      <formula>NOT(ISERROR(SEARCH("4",AR39)))</formula>
    </cfRule>
    <cfRule type="containsText" dxfId="10" priority="2" operator="containsText" text="3">
      <formula>NOT(ISERROR(SEARCH("3",AR39)))</formula>
    </cfRule>
    <cfRule type="containsText" dxfId="9" priority="3" operator="containsText" text="2">
      <formula>NOT(ISERROR(SEARCH("2",AR39)))</formula>
    </cfRule>
    <cfRule type="containsText" dxfId="8" priority="4" operator="containsText" text="1">
      <formula>NOT(ISERROR(SEARCH("1",AR39)))</formula>
    </cfRule>
  </conditionalFormatting>
  <conditionalFormatting sqref="Q39:AO68">
    <cfRule type="containsText" dxfId="7" priority="9" operator="containsText" text="4">
      <formula>NOT(ISERROR(SEARCH("4",Q39)))</formula>
    </cfRule>
    <cfRule type="containsText" dxfId="6" priority="10" operator="containsText" text="3">
      <formula>NOT(ISERROR(SEARCH("3",Q39)))</formula>
    </cfRule>
    <cfRule type="containsText" dxfId="5" priority="11" operator="containsText" text="2">
      <formula>NOT(ISERROR(SEARCH("2",Q39)))</formula>
    </cfRule>
    <cfRule type="containsText" dxfId="4" priority="12" operator="containsText" text="1">
      <formula>NOT(ISERROR(SEARCH("1",Q39)))</formula>
    </cfRule>
  </conditionalFormatting>
  <conditionalFormatting sqref="AP39:AQ68">
    <cfRule type="containsText" dxfId="3" priority="5" operator="containsText" text="4">
      <formula>NOT(ISERROR(SEARCH("4",AP39)))</formula>
    </cfRule>
    <cfRule type="containsText" dxfId="2" priority="6" operator="containsText" text="3">
      <formula>NOT(ISERROR(SEARCH("3",AP39)))</formula>
    </cfRule>
    <cfRule type="containsText" dxfId="1" priority="7" operator="containsText" text="2">
      <formula>NOT(ISERROR(SEARCH("2",AP39)))</formula>
    </cfRule>
    <cfRule type="containsText" dxfId="0" priority="8" operator="containsText" text="1">
      <formula>NOT(ISERROR(SEARCH("1",AP39)))</formula>
    </cfRule>
  </conditionalFormatting>
  <dataValidations count="1">
    <dataValidation type="list" allowBlank="1" showInputMessage="1" showErrorMessage="1" sqref="E5:AR35 E39:AR68" xr:uid="{00000000-0002-0000-0400-000000000000}">
      <formula1>"1, 2, 3, 4, --"</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D6NVWXKX2CTR-155-352</_dlc_DocId>
    <_dlc_DocIdUrl xmlns="5940bf95-b184-48cd-8bd8-b9652c6f0cf1">
      <Url>https://www.sgb.gov.tr/_layouts/DocIdRedir.aspx?ID=D6NVWXKX2CTR-155-352</Url>
      <Description>D6NVWXKX2CTR-155-352</Description>
    </_dlc_DocIdUrl>
  </documentManagement>
</p:properties>
</file>

<file path=customXml/itemProps1.xml><?xml version="1.0" encoding="utf-8"?>
<ds:datastoreItem xmlns:ds="http://schemas.openxmlformats.org/officeDocument/2006/customXml" ds:itemID="{8D518DD2-9ED5-4AE7-881F-554B7069C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8FECD-8A2A-4DAB-B5AD-E1E1E971E4D5}">
  <ds:schemaRefs>
    <ds:schemaRef ds:uri="http://schemas.microsoft.com/sharepoint/events"/>
  </ds:schemaRefs>
</ds:datastoreItem>
</file>

<file path=customXml/itemProps3.xml><?xml version="1.0" encoding="utf-8"?>
<ds:datastoreItem xmlns:ds="http://schemas.openxmlformats.org/officeDocument/2006/customXml" ds:itemID="{C8538795-8EC4-45E3-89C4-6212EEB0097F}">
  <ds:schemaRefs>
    <ds:schemaRef ds:uri="http://schemas.microsoft.com/sharepoint/v3/contenttype/forms"/>
  </ds:schemaRefs>
</ds:datastoreItem>
</file>

<file path=customXml/itemProps4.xml><?xml version="1.0" encoding="utf-8"?>
<ds:datastoreItem xmlns:ds="http://schemas.openxmlformats.org/officeDocument/2006/customXml" ds:itemID="{17BE4D92-3212-4EA6-9017-A973A5B2FD2C}">
  <ds:schemaRefs>
    <ds:schemaRef ds:uri="http://purl.org/dc/terms/"/>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5940bf95-b184-48cd-8bd8-b9652c6f0cf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Doküman Hakkında</vt:lpstr>
      <vt:lpstr>Tanımlamalar</vt:lpstr>
      <vt:lpstr>Risk Değerlendirme Bireysel</vt:lpstr>
      <vt:lpstr>Risk Değerlendirme Konsolide</vt:lpstr>
      <vt:lpstr>Katılımcı Değerlendirmeleri</vt:lpstr>
      <vt:lpstr>'Risk Değerlendirme Bireysel'!Yazdırma_Alanı</vt:lpstr>
      <vt:lpstr>'Risk Değerlendirme Konsolide'!Yazdırma_Alanı</vt:lpstr>
      <vt:lpstr>'Risk Değerlendirme Bireysel'!Yazdırma_Başlıkları</vt:lpstr>
      <vt:lpstr>'Risk Değerlendirme Konsolide'!Yazdırma_Başlıkları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Deniz Erdem</dc:creator>
  <cp:lastModifiedBy>Ümit SAYIN</cp:lastModifiedBy>
  <cp:lastPrinted>2018-02-13T07:52:20Z</cp:lastPrinted>
  <dcterms:created xsi:type="dcterms:W3CDTF">2013-07-02T07:39:59Z</dcterms:created>
  <dcterms:modified xsi:type="dcterms:W3CDTF">2019-12-04T11:58:04Z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6bbcca12-d7fd-4694-b42c-4157db08569e</vt:lpwstr>
  </property>
</Properties>
</file>